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<sst xmlns="http://schemas.openxmlformats.org/spreadsheetml/2006/main" count="158" uniqueCount="96">
  <si>
    <t>童蒙2021年四月份财务明细</t>
  </si>
  <si>
    <t>编制单位：安徽童蒙助学服务中心    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</si>
  <si>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</si>
  <si>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</si>
  <si>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</si>
  <si>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</si>
  <si>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</si>
  <si>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</si>
  <si>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</si>
  <si>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</si>
  <si>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童蒙2021年四月捐赠收入明细</t>
  </si>
  <si>
    <t>时  间</t>
  </si>
  <si>
    <t>捐赠人</t>
  </si>
  <si>
    <t>金  额</t>
  </si>
  <si>
    <t>类  别</t>
  </si>
  <si>
    <t>捐款方向</t>
  </si>
  <si>
    <t>夏勇</t>
  </si>
  <si>
    <t>限定性</t>
  </si>
  <si>
    <t>童蒙公益事业</t>
  </si>
  <si>
    <t>龚先生</t>
  </si>
  <si>
    <t>国学文化推广</t>
  </si>
  <si>
    <t>夏谦成-阿里郎</t>
  </si>
  <si>
    <t>王雅昭</t>
  </si>
  <si>
    <t>定向资助学生</t>
  </si>
  <si>
    <t>妙音</t>
  </si>
  <si>
    <t>定向资助学生-凉山</t>
  </si>
  <si>
    <t>耿艳清</t>
  </si>
  <si>
    <t>王建芳</t>
  </si>
  <si>
    <t>吴文萍</t>
  </si>
  <si>
    <t>左西乡村教师发展</t>
  </si>
  <si>
    <t>刘明鑫</t>
  </si>
  <si>
    <t>*栋(392***@qq.com)</t>
  </si>
  <si>
    <t>夏义琼</t>
  </si>
  <si>
    <t>王朝霞</t>
  </si>
  <si>
    <t>张丽娜</t>
  </si>
  <si>
    <t>刘师兄</t>
  </si>
  <si>
    <t>沈建</t>
  </si>
  <si>
    <t>当月捐款合计：</t>
  </si>
  <si>
    <t>童蒙2021年四月支出明细</t>
  </si>
  <si>
    <t>日  期</t>
  </si>
  <si>
    <t>摘  要</t>
  </si>
  <si>
    <t>办公网络通信-充值</t>
  </si>
  <si>
    <t>非限定性</t>
  </si>
  <si>
    <t>2021春季学期学生资助款发放-成武45名</t>
  </si>
  <si>
    <t>2021春季学期学生资助款发放-金寨霍山一中15名</t>
  </si>
  <si>
    <t>2021春季学期学生资助款发放-高中阶段29名</t>
  </si>
  <si>
    <t>2021春季学期学生资助款发放-陇南桥头13名</t>
  </si>
  <si>
    <t>2021春季学期学生资助款发放-陇南西山小学8名</t>
  </si>
  <si>
    <t>2021春季学期学生资助款发放-陇南白河14名</t>
  </si>
  <si>
    <t>学生笔记本-300本</t>
  </si>
  <si>
    <t>卷轴画定制结缘-28幅</t>
  </si>
  <si>
    <t>前往凉山昭觉地区回访单程路费</t>
  </si>
  <si>
    <t>2021春季学期学生资助款发放-大坝乡26名</t>
  </si>
  <si>
    <t>2021春季学期学生资助款发放-拖都小学20名</t>
  </si>
  <si>
    <t>2021春季学期学生资助款发放-地莫乡6名</t>
  </si>
  <si>
    <t>凉山昭觉地区回访返程路费</t>
  </si>
  <si>
    <t>往返书院路费</t>
  </si>
  <si>
    <t>购买课外书-拖都小学等</t>
  </si>
  <si>
    <t>学生宿舍上下铺被褥床单6套</t>
  </si>
  <si>
    <t>2021春季学期学生资助款发放-吕梁地区73名</t>
  </si>
  <si>
    <t>2021春季学期学生资助款发放-三江、黎平5名</t>
  </si>
  <si>
    <t>左西乡村教师生活补助发放-202104</t>
  </si>
  <si>
    <t>2021春季学期学生资助款发放-退款-陇南</t>
  </si>
  <si>
    <t>2021春季学期学生资助款发放-昭觉中学3名</t>
  </si>
  <si>
    <t>2021春季学期学生资助款发放-昭觉新增19名</t>
  </si>
  <si>
    <t>项目工作人员工资-202104</t>
  </si>
  <si>
    <t>对公账号网银转账费用-202104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</si>
  <si>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</si>
  <si>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</si>
  <si>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</si>
  <si>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</si>
  <si>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</si>
  <si>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</si>
  <si>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童蒙书院：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，公开课、公益人才培养计划、助印经书，致力于学生成长教育。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</si>
  <si>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</si>
  <si>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</si>
  <si>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</si>
  <si>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●捐赠单位或个人，可根据需要获取公益事业捐赠电子票据；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</si>
  <si>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</si>
  <si>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</si>
  <si>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</si>
  <si>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</si>
  <si>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</si>
  <si>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</si>
  <si>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</si>
  <si>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</si>
  <si>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</si>
  <si>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微信公众号：tongmeng69</t>
  </si>
  <si>
    <t>微博：tongmengcn</t>
  </si>
  <si>
    <t>邮箱：tongmengcn@126.com</t>
  </si>
  <si>
    <t>电话/微信：133 4929 8460</t>
  </si>
  <si>
    <t>地址：安徽省合肥市蜀山区西环中心广场</t>
  </si>
  <si>
    <t>蒙以养正·果行育德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</si>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</sst>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0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color indexed="53"/>
      <name val="楷体"/>
      <family val="3"/>
    </font>
    <font>
      <b/>
      <sz val="20"/>
      <color indexed="10"/>
      <name val="楷体_GB2312"/>
      <family val="0"/>
    </font>
    <font>
      <sz val="12"/>
      <color indexed="8"/>
      <name val="宋体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rgb="FFFF6600"/>
      <name val="楷体"/>
      <family val="3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8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15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4" fillId="0" borderId="0" applyNumberFormat="0" applyFill="0" applyBorder="0" applyAlignment="0" applyProtection="0"/>
    <xf numFmtId="0" fontId="6" fillId="0" borderId="7" applyNumberFormat="0" applyFill="0" applyProtection="0">
      <alignment vertical="center"/>
    </xf>
    <xf numFmtId="0" fontId="16" fillId="0" borderId="0">
      <alignment vertical="center"/>
      <protection/>
    </xf>
    <xf numFmtId="0" fontId="45" fillId="0" borderId="8" applyNumberFormat="0" applyFill="0" applyAlignment="0" applyProtection="0"/>
    <xf numFmtId="0" fontId="6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6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6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16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16" fillId="0" borderId="0">
      <alignment vertical="center"/>
      <protection/>
    </xf>
    <xf numFmtId="0" fontId="0" fillId="18" borderId="0" applyNumberFormat="0" applyFont="0" applyBorder="0" applyProtection="0">
      <alignment vertical="top"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0" borderId="17" applyNumberFormat="0" applyFill="0" applyProtection="0">
      <alignment vertical="center"/>
    </xf>
    <xf numFmtId="0" fontId="6" fillId="0" borderId="3" applyNumberFormat="0" applyFill="0" applyProtection="0">
      <alignment horizontal="left"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7" borderId="0" applyNumberFormat="0" applyBorder="0" applyProtection="0">
      <alignment horizontal="left" vertical="center"/>
    </xf>
    <xf numFmtId="0" fontId="39" fillId="37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6" fillId="7" borderId="0" applyNumberFormat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6" fillId="0" borderId="0" applyNumberForma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16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horizontal="justify" vertical="center"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center"/>
    </xf>
    <xf numFmtId="0" fontId="16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17" applyNumberFormat="0" applyFont="0" applyFill="0" applyProtection="0">
      <alignment vertical="center"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6" fillId="7" borderId="3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6" fillId="7" borderId="9" applyNumberFormat="0" applyProtection="0">
      <alignment horizontal="center"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2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17" fillId="0" borderId="0" applyNumberForma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18" borderId="24" applyNumberFormat="0" applyFont="0" applyProtection="0">
      <alignment vertical="center"/>
    </xf>
    <xf numFmtId="0" fontId="17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6" fillId="0" borderId="9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6" fillId="0" borderId="9" applyNumberFormat="0" applyFill="0" applyProtection="0">
      <alignment vertical="center"/>
    </xf>
    <xf numFmtId="0" fontId="6" fillId="0" borderId="9" applyNumberFormat="0" applyFill="0" applyProtection="0">
      <alignment horizontal="left" vertical="center"/>
    </xf>
    <xf numFmtId="0" fontId="6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6" fillId="0" borderId="0">
      <alignment vertical="center"/>
      <protection/>
    </xf>
    <xf numFmtId="0" fontId="6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6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6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16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right" vertical="center" indent="1"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17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2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16" fillId="0" borderId="0">
      <alignment vertical="center"/>
      <protection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16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6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6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6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6" fillId="0" borderId="48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17" fillId="0" borderId="0" applyNumberFormat="0" applyFill="0" applyBorder="0" applyAlignment="0" applyProtection="0"/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16" fillId="0" borderId="0">
      <alignment vertical="center"/>
      <protection/>
    </xf>
    <xf numFmtId="0" fontId="6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17" fillId="0" borderId="0" applyNumberFormat="0" applyFill="0" applyBorder="0" applyAlignment="0" applyProtection="0"/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10" borderId="0" applyNumberFormat="0" applyBorder="0" applyProtection="0">
      <alignment horizontal="left" vertical="center"/>
    </xf>
    <xf numFmtId="0" fontId="6" fillId="7" borderId="9" applyNumberFormat="0" applyProtection="0">
      <alignment horizontal="center" vertical="center"/>
    </xf>
    <xf numFmtId="0" fontId="0" fillId="18" borderId="9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center" vertical="center"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6" fillId="7" borderId="0" applyNumberFormat="0" applyBorder="0" applyProtection="0">
      <alignment horizontal="right" vertical="center"/>
    </xf>
    <xf numFmtId="0" fontId="16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17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31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3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0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right" vertical="center"/>
    </xf>
    <xf numFmtId="177" fontId="10" fillId="0" borderId="0" xfId="0" applyNumberFormat="1" applyFont="1" applyFill="1" applyBorder="1" applyAlignment="1">
      <alignment horizontal="left" vertical="center"/>
    </xf>
    <xf numFmtId="177" fontId="10" fillId="0" borderId="0" xfId="0" applyNumberFormat="1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1" fontId="0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58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常规_联系_7" xfId="47"/>
    <cellStyle name="标题 1" xfId="48"/>
    <cellStyle name="@ET_Style?a.cp_a_fuc cite" xfId="49"/>
    <cellStyle name="常规_联系_8" xfId="50"/>
    <cellStyle name="@ET_Style?.simpleeditor .insertimage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常规_Sheet6_1" xfId="67"/>
    <cellStyle name="@ET_Style?.cttipb tbody .tmid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brpt_rttxt" xfId="89"/>
    <cellStyle name="@ET_Style?.fontitemcontent_small .fontitem" xfId="90"/>
    <cellStyle name="强调文字颜色 6" xfId="91"/>
    <cellStyle name="@ET_Style?.fontitemcontent_small .fontitem:hover" xfId="92"/>
    <cellStyle name="40% - 强调文字颜色 6" xfId="93"/>
    <cellStyle name="@ET_Style?.posters2 .movieslist li strong" xfId="94"/>
    <cellStyle name="@ET_Style?.topsetting .modulesetting .moduleseltor li" xfId="95"/>
    <cellStyle name="@ET_Style?#categorybody" xfId="96"/>
    <cellStyle name="60% - 强调文字颜色 6" xfId="97"/>
    <cellStyle name="@ET_Style?var" xfId="98"/>
    <cellStyle name="常规_Sheet5_5" xfId="99"/>
    <cellStyle name="@ET_Style?.textcustomcontant .textcustomreview .textcustomtitle" xfId="100"/>
    <cellStyle name="@ET_Style?strong" xfId="101"/>
    <cellStyle name="@ET_Style?p.p16" xfId="102"/>
    <cellStyle name="@ET_Style?.sg_cmp_revert li .sg_revert_cont .sg_revert_tit a" xfId="103"/>
    <cellStyle name="@ET_Style?.turnbox .butt .link" xfId="104"/>
    <cellStyle name="@ET_Style?.zvideolist h6" xfId="105"/>
    <cellStyle name="@ET_Style?option" xfId="106"/>
    <cellStyle name="@ET_Style?.topsetting .settingconn" xfId="107"/>
    <cellStyle name="常规_捐款_1" xfId="108"/>
    <cellStyle name="@ET_Style?.sinabloghead .bloglink .cp_a_fuc" xfId="109"/>
    <cellStyle name="常规_捐款" xfId="110"/>
    <cellStyle name="@ET_Style?u" xfId="111"/>
    <cellStyle name="@ET_Style?.wondpicnslide ul li span" xfId="112"/>
    <cellStyle name="@ET_Style?address" xfId="113"/>
    <cellStyle name="@ET_Style?strike" xfId="114"/>
    <cellStyle name="@ET_Style?.sinabloghead .adsarea .link" xfId="115"/>
    <cellStyle name="常规_捐款_2" xfId="116"/>
    <cellStyle name="@ET_Style?.wrtblog_sub2" xfId="117"/>
    <cellStyle name="@ET_Style?textarea" xfId="118"/>
    <cellStyle name="@ET_Style?.faceitemcontent .baidu_wd .trial" xfId="119"/>
    <cellStyle name="常规_捐款_4" xfId="120"/>
    <cellStyle name="@ET_Style?th" xfId="121"/>
    <cellStyle name="常规_捐款_5" xfId="122"/>
    <cellStyle name="@ET_Style?i" xfId="123"/>
    <cellStyle name="@ET_Style?h1" xfId="124"/>
    <cellStyle name="@ET_Style?b" xfId="125"/>
    <cellStyle name="@ET_Style?.facein .facein_hot" xfId="126"/>
    <cellStyle name="@ET_Style?.info_modi" xfId="127"/>
    <cellStyle name="常规_捐款_15" xfId="128"/>
    <cellStyle name="@ET_Style?center" xfId="129"/>
    <cellStyle name="@ET_Style?ol" xfId="130"/>
    <cellStyle name="@ET_Style?s" xfId="131"/>
    <cellStyle name="@ET_Style?p.p16_联系" xfId="132"/>
    <cellStyle name="@ET_Style?@font-face" xfId="133"/>
    <cellStyle name="@ET_Style?.sg_revert_answer .sg_revert_answer_top .faceline1 .facestyle img" xfId="134"/>
    <cellStyle name="@ET_Style?.borderc" xfId="135"/>
    <cellStyle name="@ET_Style?sub" xfId="136"/>
    <cellStyle name="@ET_Style?.info_list li" xfId="137"/>
    <cellStyle name="常规_联系" xfId="138"/>
    <cellStyle name="@ET_Style?.sg_connhead .tip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@page" xfId="145"/>
    <cellStyle name="@ET_Style?.icon-medium.bshare-custom .bshare-share-count" xfId="146"/>
    <cellStyle name="常规_捐款_12" xfId="147"/>
    <cellStyle name="@ET_Style?div.bslogosel" xfId="148"/>
    <cellStyle name="常规_捐款_7" xfId="149"/>
    <cellStyle name="@ET_Style?li.sg_s_pgprev a" xfId="150"/>
    <cellStyle name="@ET_Style?.nowidget_box" xfId="151"/>
    <cellStyle name="常规_捐款_13" xfId="152"/>
    <cellStyle name="常规_捐款_8" xfId="153"/>
    <cellStyle name="常规_捐款_14" xfId="154"/>
    <cellStyle name="@ET_Style?a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musmenulist li.current" xfId="166"/>
    <cellStyle name="@ET_Style?.nowidget_txt" xfId="167"/>
    <cellStyle name="@ET_Style?.sinabloghead .blogtitle" xfId="168"/>
    <cellStyle name="@ET_Style?.simpleeditor .smallblogeditorwrap .editor_content textarea" xfId="169"/>
    <cellStyle name="@ET_Style?.sinabloghead .blognav span" xfId="170"/>
    <cellStyle name="@ET_Style?.movephotoitemcontent .sg_page .sg_pgnext" xfId="171"/>
    <cellStyle name="@ET_Style?.sinabloghead .blognav a.on" xfId="172"/>
    <cellStyle name="@ET_Style?.wrtblog_sub2 p img" xfId="173"/>
    <cellStyle name="@ET_Style?.sg_connhead .title em" xfId="174"/>
    <cellStyle name="@ET_Style?.sg_connhead .tip_r" xfId="175"/>
    <cellStyle name="@ET_Style?a.sg_abtn" xfId="176"/>
    <cellStyle name="@ET_Style?span.10" xfId="177"/>
    <cellStyle name="@ET_Style?.articaltitle .img2 img" xfId="178"/>
    <cellStyle name="@ET_Style?a.sg_abtn cite" xfId="179"/>
    <cellStyle name="@ET_Style?.sg_pages a" xfId="180"/>
    <cellStyle name="超链接_开支_3" xfId="181"/>
    <cellStyle name="超链接_现金流量表_1" xfId="182"/>
    <cellStyle name="@ET_Style?.articalvote .vcontent .linebg .c10" xfId="183"/>
    <cellStyle name="@ET_Style?.sg_pgprev a" xfId="184"/>
    <cellStyle name="超链接_捐款_1" xfId="185"/>
    <cellStyle name="@ET_Style?.blogads .ad_body .adsle" xfId="186"/>
    <cellStyle name="@ET_Style?.sg_tag ul li" xfId="187"/>
    <cellStyle name="@ET_Style?.sg_clewbox" xfId="188"/>
    <cellStyle name="超链接_开支_4" xfId="189"/>
    <cellStyle name="@ET_Style?.sg_clewbox .sg_clewtxt" xfId="190"/>
    <cellStyle name="常规_爱心人士_2" xfId="191"/>
    <cellStyle name="@ET_Style?.articalvote .newvotelist .nvtxt a" xfId="192"/>
    <cellStyle name="@ET_Style?.sg_cmp_revert li .sg_revert_cont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faceitemcontent .baidu_wd .bd_l" xfId="197"/>
    <cellStyle name="@ET_Style?.sg_cmp_revert .sg_revert_re" xfId="198"/>
    <cellStyle name="@ET_Style?.sg_cmp_revert .cp_cmt_none" xfId="199"/>
    <cellStyle name="@ET_Style?.allcomm .allcommtit .sg_floatl strong" xfId="200"/>
    <cellStyle name="@ET_Style?.babyletter1 .baby_hotbtn" xfId="201"/>
    <cellStyle name="@ET_Style?.writecomm .formtextarea .faceblk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tag_contants .finatag h5" xfId="209"/>
    <cellStyle name="@ET_Style?.faceitemcontent .bigface .faceshowall li span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.cttipbcon .guide .btn a" xfId="216"/>
    <cellStyle name="@ET_Style?#categoryhead" xfId="217"/>
    <cellStyle name="@ET_Style?#categoryname" xfId="218"/>
    <cellStyle name="@ET_Style?#categorylist li.editname .writeinfo input" xfId="219"/>
    <cellStyle name="@ET_Style?table.newpic th" xfId="220"/>
    <cellStyle name="@ET_Style?.topsetting .formsetsetting ul" xfId="221"/>
    <cellStyle name="@ET_Style?table.newpic td" xfId="222"/>
    <cellStyle name="@ET_Style?table.newpic .fm1" xfId="223"/>
    <cellStyle name="@ET_Style?table.newpic .fm3" xfId="224"/>
    <cellStyle name="@ET_Style?.imfor .imforbox" xfId="225"/>
    <cellStyle name="@ET_Style?.roundphotoitem td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常规_实物" xfId="236"/>
    <cellStyle name="@ET_Style?.rsslayer td .sg_input" xfId="237"/>
    <cellStyle name="@ET_Style?.facein .facein_in" xfId="238"/>
    <cellStyle name="@ET_Style?.articalvote .vcontent .linebg .c4" xfId="239"/>
    <cellStyle name="@ET_Style?.facein .facein_inlist li p" xfId="240"/>
    <cellStyle name="@ET_Style?.fincconnright" xfId="241"/>
    <cellStyle name="@ET_Style?.facein .faceincontent .facein_inlist li" xfId="242"/>
    <cellStyle name="@ET_Style?.topsetting .styleselector p" xfId="243"/>
    <cellStyle name="@ET_Style?.blognopenbox th" xfId="244"/>
    <cellStyle name="@ET_Style?.miniblogshow .tab th" xfId="245"/>
    <cellStyle name="@ET_Style?.miniblogshow .skinlist li" xfId="246"/>
    <cellStyle name="@ET_Style?.miniblogshow .skinlist li.current" xfId="247"/>
    <cellStyle name="@ET_Style?.topbar_menu span.link em" xfId="248"/>
    <cellStyle name="常规_联系_5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custommodulelistpop .addcustommodule" xfId="254"/>
    <cellStyle name="@ET_Style?.tb_layerbox ul li a:hover" xfId="255"/>
    <cellStyle name="@ET_Style?.tb_layer_y .tb_layer_y_main" xfId="256"/>
    <cellStyle name="@ET_Style?dd" xfId="257"/>
    <cellStyle name="@ET_Style?.tb_friend_input .tb_friend_txt" xfId="258"/>
    <cellStyle name="@ET_Style?.tb_mas_list ul" xfId="259"/>
    <cellStyle name="@ET_Style?.tb_mas_list li.cur" xfId="260"/>
    <cellStyle name="@ET_Style?.tb_layer_g_tit" xfId="261"/>
    <cellStyle name="@ET_Style?.simpleeditor .coloritem" xfId="262"/>
    <cellStyle name="@ET_Style?.topsetting" xfId="263"/>
    <cellStyle name="@ET_Style?ul" xfId="264"/>
    <cellStyle name="@ET_Style?.topsetting .settingtab span.altlink" xfId="265"/>
    <cellStyle name="@ET_Style?.topsetting .stylesetting .stylesettingtab li.cur a" xfId="266"/>
    <cellStyle name="@ET_Style?.topsetting .frame a" xfId="267"/>
    <cellStyle name="常规_爱心人士_6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turnlist li a:hover" xfId="275"/>
    <cellStyle name="@ET_Style?.simpleeditor .smallblogeditorwrap" xfId="276"/>
    <cellStyle name="@ET_Style?.cttipbcon .des .btn a" xfId="277"/>
    <cellStyle name="@ET_Style?.simpleeditor .smallblogeditorwrap .editor_title input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articalvote .vcontent .linebg .c8" xfId="285"/>
    <cellStyle name="@ET_Style?.sg_colw73 .prlist .listcenter ul li.on img" xfId="286"/>
    <cellStyle name="@ET_Style?.zcomments .commentsname .sg_icon" xfId="287"/>
    <cellStyle name="超链接_开支_2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510-2 .fincconnright" xfId="293"/>
    <cellStyle name="@ET_Style?.financenews .financecat" xfId="294"/>
    <cellStyle name="@ET_Style?.tag_contants2 .m210-6pic" xfId="295"/>
    <cellStyle name="@ET_Style?p.p17" xfId="296"/>
    <cellStyle name="@ET_Style?.finctab .finctable th" xfId="297"/>
    <cellStyle name="常规_捐款_16" xfId="298"/>
    <cellStyle name="@ET_Style?.tedits" xfId="299"/>
    <cellStyle name="@ET_Style?menu" xfId="300"/>
    <cellStyle name="@ET_Style?.tedits ul li" xfId="301"/>
    <cellStyle name="@ET_Style?.tedits .tcitebox_cen" xfId="302"/>
    <cellStyle name="@ET_Style?.brpt_mid" xfId="303"/>
    <cellStyle name="常规_联系_6" xfId="304"/>
    <cellStyle name="超链接_捐款" xfId="305"/>
    <cellStyle name="@ET_Style?.brpt_ermtd .conn2 .perinf input" xfId="306"/>
    <cellStyle name="@ET_Style?.turntxt" xfId="307"/>
    <cellStyle name="@ET_Style?.articalvote .vbom .vbtn .btn a input" xfId="308"/>
    <cellStyle name="@ET_Style?.turnbox .c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blog_evaluation img" xfId="314"/>
    <cellStyle name="@ET_Style?.searchnote" xfId="315"/>
    <cellStyle name="@ET_Style?.musmenulist li.over" xfId="316"/>
    <cellStyle name="@ET_Style?.articalvote .newvotelist .nvtit" xfId="317"/>
    <cellStyle name="@ET_Style?.uplove .upbox .link" xfId="318"/>
    <cellStyle name="@ET_Style?ul.musiclist li.title" xfId="319"/>
    <cellStyle name="@ET_Style?.babyletter1 .baby_article_body" xfId="320"/>
    <cellStyle name="@ET_Style?ul.mustarnamel li" xfId="321"/>
    <cellStyle name="@ET_Style?.upbox .link" xfId="322"/>
    <cellStyle name="@ET_Style?.baby_tools li" xfId="323"/>
    <cellStyle name="超链接_现金流量表_2" xfId="324"/>
    <cellStyle name="@ET_Style?.articalvote .vcontent .linebg .c11" xfId="325"/>
    <cellStyle name="@ET_Style?.babyletter1 .baby_article_head" xfId="326"/>
    <cellStyle name="@ET_Style?.babyletter1 .baby_article_foot" xfId="327"/>
    <cellStyle name="常规_联系_2" xfId="328"/>
    <cellStyle name="@ET_Style?.babyletter1 .baby_atctitle" xfId="329"/>
    <cellStyle name="@ET_Style?.babyletter1 .baby_myword" xfId="330"/>
    <cellStyle name="@ET_Style?.babyletter2 .baby_atctitle" xfId="331"/>
    <cellStyle name="超链接_捐款_3" xfId="332"/>
    <cellStyle name="@ET_Style?.babyletter2 .baby_myword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a.bsharediv div" xfId="338"/>
    <cellStyle name="@ET_Style?.ad_layer .center" xfId="339"/>
    <cellStyle name="@ET_Style?.notelist .notebox" xfId="340"/>
    <cellStyle name="@ET_Style?.dowandroidtipinner .arrowmod" xfId="341"/>
    <cellStyle name="@ET_Style?dir" xfId="342"/>
    <cellStyle name="@ET_Style?.user_love .lovebg" xfId="343"/>
    <cellStyle name="@ET_Style?.user_love .lovenum" xfId="344"/>
    <cellStyle name="超链接_开支_1" xfId="345"/>
    <cellStyle name="常规_Sheet5_4" xfId="346"/>
    <cellStyle name="@ET_Style?.articalvote .addbtn a:link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@ET_Style?.atc_photoblog .myphotoblog_cover" xfId="355"/>
    <cellStyle name="常规_开支_2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V34"/>
  <sheetViews>
    <sheetView tabSelected="1" workbookViewId="0" topLeftCell="A1">
      <selection activeCell="G32" sqref="G32"/>
    </sheetView>
  </sheetViews>
  <sheetFormatPr defaultColWidth="9.00390625" defaultRowHeight="14.25"/>
  <cols>
    <col min="1" max="1" width="3.875" style="0" customWidth="1"/>
    <col min="2" max="2" width="15.50390625" style="9" customWidth="1"/>
    <col min="3" max="3" width="20.25390625" style="9" customWidth="1"/>
    <col min="4" max="5" width="15.75390625" style="9" customWidth="1"/>
    <col min="6" max="6" width="21.375" style="0" customWidth="1"/>
    <col min="7" max="7" width="4.625" style="9" customWidth="1"/>
    <col min="8" max="213" width="9.00390625" style="9" customWidth="1"/>
  </cols>
  <sheetData>
    <row r="1" ht="9.75" customHeight="1"/>
    <row r="2" spans="2:6" ht="28.5" customHeight="1">
      <c r="B2" s="29" t="s">
        <v>0</v>
      </c>
      <c r="C2" s="30"/>
      <c r="D2" s="30"/>
      <c r="E2" s="30"/>
      <c r="F2" s="30"/>
    </row>
    <row r="3" spans="2:6" ht="17.25">
      <c r="B3" s="31" t="s">
        <v>1</v>
      </c>
      <c r="C3" s="31"/>
      <c r="D3" s="31"/>
      <c r="E3" s="31"/>
      <c r="F3" s="31"/>
    </row>
    <row r="4" spans="2:6" ht="15">
      <c r="B4" s="32"/>
      <c r="C4" s="33" t="s">
        <v>2</v>
      </c>
      <c r="D4" s="33" t="s">
        <v>3</v>
      </c>
      <c r="E4" s="33" t="s">
        <v>4</v>
      </c>
      <c r="F4" s="33" t="s">
        <v>5</v>
      </c>
    </row>
    <row r="5" spans="2:6" ht="15">
      <c r="B5" s="34" t="s">
        <v>6</v>
      </c>
      <c r="C5" s="35">
        <v>372149.61</v>
      </c>
      <c r="D5" s="36">
        <v>20209</v>
      </c>
      <c r="E5" s="37">
        <v>192400.4</v>
      </c>
      <c r="F5" s="35">
        <f>C5+D5-E5</f>
        <v>199958.21</v>
      </c>
    </row>
    <row r="6" spans="2:6" ht="15">
      <c r="B6" s="34" t="s">
        <v>7</v>
      </c>
      <c r="C6" s="35">
        <v>96753.8</v>
      </c>
      <c r="D6" s="36">
        <v>0</v>
      </c>
      <c r="E6" s="37">
        <v>6950.41</v>
      </c>
      <c r="F6" s="35">
        <f aca="true" t="shared" si="0" ref="F5:F7">C6+D6-E6</f>
        <v>89803.39</v>
      </c>
    </row>
    <row r="7" spans="2:6" ht="15">
      <c r="B7" s="38" t="s">
        <v>8</v>
      </c>
      <c r="C7" s="39">
        <f>SUM(C5:C6)</f>
        <v>468903.41</v>
      </c>
      <c r="D7" s="39">
        <f>SUM(D5:D6)</f>
        <v>20209</v>
      </c>
      <c r="E7" s="39">
        <f>SUM(E5:E6)</f>
        <v>199350.81</v>
      </c>
      <c r="F7" s="40">
        <f t="shared" si="0"/>
        <v>289761.6</v>
      </c>
    </row>
    <row r="8" ht="15">
      <c r="B8" s="41" t="s">
        <v>9</v>
      </c>
    </row>
    <row r="9" ht="12" customHeight="1"/>
    <row r="10" spans="2:6" s="28" customFormat="1" ht="20.25">
      <c r="B10" s="14" t="s">
        <v>10</v>
      </c>
      <c r="C10" s="14"/>
      <c r="D10" s="14"/>
      <c r="E10" s="14"/>
      <c r="F10" s="14"/>
    </row>
    <row r="11" spans="2:6" ht="15">
      <c r="B11" s="42" t="s">
        <v>11</v>
      </c>
      <c r="C11" s="42" t="s">
        <v>12</v>
      </c>
      <c r="D11" s="42" t="s">
        <v>13</v>
      </c>
      <c r="E11" s="43" t="s">
        <v>14</v>
      </c>
      <c r="F11" s="42" t="s">
        <v>15</v>
      </c>
    </row>
    <row r="12" spans="2:256" s="9" customFormat="1" ht="15">
      <c r="B12" s="44">
        <v>44291</v>
      </c>
      <c r="C12" s="45" t="s">
        <v>16</v>
      </c>
      <c r="D12" s="46">
        <v>200</v>
      </c>
      <c r="E12" s="23" t="s">
        <v>17</v>
      </c>
      <c r="F12" s="47" t="s">
        <v>18</v>
      </c>
      <c r="H12" s="23"/>
      <c r="I12" s="27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s="9" customFormat="1" ht="15">
      <c r="B13" s="44">
        <v>44300</v>
      </c>
      <c r="C13" s="45" t="s">
        <v>19</v>
      </c>
      <c r="D13" s="46">
        <v>200</v>
      </c>
      <c r="E13" s="23" t="s">
        <v>17</v>
      </c>
      <c r="F13" s="47" t="s">
        <v>20</v>
      </c>
      <c r="H13" s="23"/>
      <c r="I13" s="27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9" customFormat="1" ht="15">
      <c r="B14" s="44">
        <v>44305</v>
      </c>
      <c r="C14" s="45" t="s">
        <v>21</v>
      </c>
      <c r="D14" s="46">
        <v>159</v>
      </c>
      <c r="E14" s="23" t="s">
        <v>17</v>
      </c>
      <c r="F14" s="47" t="s">
        <v>18</v>
      </c>
      <c r="H14" s="23"/>
      <c r="I14" s="27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9" customFormat="1" ht="15">
      <c r="B15" s="44">
        <v>44307</v>
      </c>
      <c r="C15" s="45" t="s">
        <v>22</v>
      </c>
      <c r="D15" s="46">
        <v>500</v>
      </c>
      <c r="E15" s="23" t="s">
        <v>17</v>
      </c>
      <c r="F15" s="48" t="s">
        <v>23</v>
      </c>
      <c r="H15" s="23"/>
      <c r="I15" s="27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9" customFormat="1" ht="15">
      <c r="B16" s="44">
        <v>44311</v>
      </c>
      <c r="C16" s="45" t="s">
        <v>24</v>
      </c>
      <c r="D16" s="46">
        <v>500</v>
      </c>
      <c r="E16" s="23" t="s">
        <v>17</v>
      </c>
      <c r="F16" s="48" t="s">
        <v>25</v>
      </c>
      <c r="H16" s="23"/>
      <c r="I16" s="27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9" customFormat="1" ht="15">
      <c r="B17" s="44">
        <v>44311</v>
      </c>
      <c r="C17" s="45" t="s">
        <v>26</v>
      </c>
      <c r="D17" s="46">
        <v>200</v>
      </c>
      <c r="E17" s="23" t="s">
        <v>17</v>
      </c>
      <c r="F17" s="48" t="s">
        <v>25</v>
      </c>
      <c r="H17" s="49"/>
      <c r="I17" s="2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9" customFormat="1" ht="15">
      <c r="B18" s="44">
        <v>44311</v>
      </c>
      <c r="C18" s="45" t="s">
        <v>27</v>
      </c>
      <c r="D18" s="46">
        <v>50</v>
      </c>
      <c r="E18" s="23" t="s">
        <v>17</v>
      </c>
      <c r="F18" s="48" t="s">
        <v>25</v>
      </c>
      <c r="H18" s="49"/>
      <c r="I18" s="27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9" customFormat="1" ht="15">
      <c r="B19" s="44">
        <v>44311</v>
      </c>
      <c r="C19" s="45" t="s">
        <v>26</v>
      </c>
      <c r="D19" s="46">
        <v>200</v>
      </c>
      <c r="E19" s="23" t="s">
        <v>17</v>
      </c>
      <c r="F19" s="48" t="s">
        <v>25</v>
      </c>
      <c r="H19" s="49"/>
      <c r="I19" s="27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9" customFormat="1" ht="15">
      <c r="B20" s="44">
        <v>44312</v>
      </c>
      <c r="C20" s="45" t="s">
        <v>19</v>
      </c>
      <c r="D20" s="46">
        <v>200</v>
      </c>
      <c r="E20" s="23" t="s">
        <v>17</v>
      </c>
      <c r="F20" s="48" t="s">
        <v>25</v>
      </c>
      <c r="H20" s="23"/>
      <c r="I20" s="27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9" customFormat="1" ht="15">
      <c r="B21" s="44">
        <v>44313</v>
      </c>
      <c r="C21" s="45" t="s">
        <v>28</v>
      </c>
      <c r="D21" s="46">
        <v>5300</v>
      </c>
      <c r="E21" s="49" t="s">
        <v>17</v>
      </c>
      <c r="F21" s="48" t="s">
        <v>29</v>
      </c>
      <c r="H21" s="49"/>
      <c r="I21" s="27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9" customFormat="1" ht="15">
      <c r="B22" s="44">
        <v>44314</v>
      </c>
      <c r="C22" s="45" t="s">
        <v>30</v>
      </c>
      <c r="D22" s="46">
        <v>50</v>
      </c>
      <c r="E22" s="23" t="s">
        <v>17</v>
      </c>
      <c r="F22" s="48" t="s">
        <v>25</v>
      </c>
      <c r="H22" s="49"/>
      <c r="I22" s="27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9" customFormat="1" ht="15">
      <c r="B23" s="44">
        <v>44314</v>
      </c>
      <c r="C23" s="45" t="s">
        <v>31</v>
      </c>
      <c r="D23" s="46">
        <v>1000</v>
      </c>
      <c r="E23" s="23" t="s">
        <v>17</v>
      </c>
      <c r="F23" s="48" t="s">
        <v>25</v>
      </c>
      <c r="H23" s="49"/>
      <c r="I23" s="27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9" customFormat="1" ht="15">
      <c r="B24" s="44">
        <v>44315</v>
      </c>
      <c r="C24" s="45" t="s">
        <v>32</v>
      </c>
      <c r="D24" s="46">
        <v>200</v>
      </c>
      <c r="E24" s="23" t="s">
        <v>17</v>
      </c>
      <c r="F24" s="48" t="s">
        <v>25</v>
      </c>
      <c r="H24" s="49"/>
      <c r="I24" s="27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9" customFormat="1" ht="15">
      <c r="B25" s="44">
        <v>44315</v>
      </c>
      <c r="C25" s="45" t="s">
        <v>33</v>
      </c>
      <c r="D25" s="46">
        <v>200</v>
      </c>
      <c r="E25" s="23" t="s">
        <v>17</v>
      </c>
      <c r="F25" s="48" t="s">
        <v>25</v>
      </c>
      <c r="H25" s="49"/>
      <c r="I25" s="27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9" customFormat="1" ht="15">
      <c r="B26" s="44">
        <v>44315</v>
      </c>
      <c r="C26" s="45" t="s">
        <v>34</v>
      </c>
      <c r="D26" s="46">
        <v>100</v>
      </c>
      <c r="E26" s="23" t="s">
        <v>17</v>
      </c>
      <c r="F26" s="48" t="s">
        <v>25</v>
      </c>
      <c r="H26" s="49"/>
      <c r="I26" s="27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9" customFormat="1" ht="15">
      <c r="B27" s="44">
        <v>44315</v>
      </c>
      <c r="C27" s="45" t="s">
        <v>35</v>
      </c>
      <c r="D27" s="46">
        <v>50</v>
      </c>
      <c r="E27" s="23" t="s">
        <v>17</v>
      </c>
      <c r="F27" s="48" t="s">
        <v>25</v>
      </c>
      <c r="H27" s="23"/>
      <c r="I27" s="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9" customFormat="1" ht="15">
      <c r="B28" s="44">
        <v>44315</v>
      </c>
      <c r="C28" s="45" t="s">
        <v>36</v>
      </c>
      <c r="D28" s="46">
        <v>200</v>
      </c>
      <c r="E28" s="23" t="s">
        <v>17</v>
      </c>
      <c r="F28" s="48" t="s">
        <v>25</v>
      </c>
      <c r="H28" s="23"/>
      <c r="I28" s="27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9" customFormat="1" ht="15">
      <c r="B29" s="44">
        <v>44315</v>
      </c>
      <c r="C29" s="45" t="s">
        <v>19</v>
      </c>
      <c r="D29" s="46">
        <v>350</v>
      </c>
      <c r="E29" s="23" t="s">
        <v>17</v>
      </c>
      <c r="F29" s="48" t="s">
        <v>25</v>
      </c>
      <c r="H29" s="23"/>
      <c r="I29" s="27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9" customFormat="1" ht="15">
      <c r="B30" s="44">
        <v>44316</v>
      </c>
      <c r="C30" s="9" t="s">
        <v>28</v>
      </c>
      <c r="D30" s="46">
        <v>10550</v>
      </c>
      <c r="E30" s="49" t="s">
        <v>17</v>
      </c>
      <c r="F30" s="48" t="s">
        <v>25</v>
      </c>
      <c r="H30" s="49"/>
      <c r="I30" s="27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6" ht="15">
      <c r="B31" s="50"/>
      <c r="C31" s="45"/>
      <c r="F31" s="48"/>
    </row>
    <row r="32" spans="2:6" ht="15">
      <c r="B32" s="19"/>
      <c r="C32" s="51" t="s">
        <v>37</v>
      </c>
      <c r="D32" s="52">
        <f>SUM(D12:D31)</f>
        <v>20209</v>
      </c>
      <c r="F32" s="48"/>
    </row>
    <row r="33" ht="15">
      <c r="D33" s="53"/>
    </row>
    <row r="34" ht="15">
      <c r="D34" s="53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V40"/>
  <sheetViews>
    <sheetView workbookViewId="0" topLeftCell="A1">
      <selection activeCell="F30" sqref="F30"/>
    </sheetView>
  </sheetViews>
  <sheetFormatPr defaultColWidth="9.00390625" defaultRowHeight="14.25"/>
  <cols>
    <col min="1" max="1" width="3.50390625" style="0" customWidth="1"/>
    <col min="2" max="2" width="15.75390625" style="9" customWidth="1"/>
    <col min="3" max="3" width="45.00390625" style="9" customWidth="1"/>
    <col min="4" max="4" width="15.50390625" style="9" customWidth="1"/>
    <col min="5" max="5" width="13.00390625" style="9" customWidth="1"/>
    <col min="6" max="6" width="4.00390625" style="9" customWidth="1"/>
    <col min="7" max="245" width="9.00390625" style="9" customWidth="1"/>
    <col min="246" max="246" width="16.00390625" style="0" bestFit="1" customWidth="1"/>
    <col min="248" max="248" width="14.875" style="0" bestFit="1" customWidth="1"/>
    <col min="252" max="252" width="14.875" style="0" bestFit="1" customWidth="1"/>
  </cols>
  <sheetData>
    <row r="2" spans="2:245" s="9" customFormat="1" ht="22.5" customHeight="1">
      <c r="B2" s="14" t="s">
        <v>38</v>
      </c>
      <c r="C2" s="14"/>
      <c r="D2" s="14"/>
      <c r="E2" s="14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</row>
    <row r="3" spans="2:5" s="10" customFormat="1" ht="15">
      <c r="B3" s="17" t="s">
        <v>39</v>
      </c>
      <c r="C3" s="18" t="s">
        <v>40</v>
      </c>
      <c r="D3" s="18" t="s">
        <v>13</v>
      </c>
      <c r="E3" s="18" t="s">
        <v>14</v>
      </c>
    </row>
    <row r="4" spans="2:9" s="9" customFormat="1" ht="15">
      <c r="B4" s="19">
        <v>44288</v>
      </c>
      <c r="C4" s="9" t="s">
        <v>41</v>
      </c>
      <c r="D4" s="20">
        <v>200</v>
      </c>
      <c r="E4" s="9" t="s">
        <v>42</v>
      </c>
      <c r="H4" s="21"/>
      <c r="I4" s="23"/>
    </row>
    <row r="5" spans="2:9" s="9" customFormat="1" ht="15">
      <c r="B5" s="19">
        <v>44289</v>
      </c>
      <c r="C5" s="9" t="s">
        <v>43</v>
      </c>
      <c r="D5" s="20">
        <v>30600</v>
      </c>
      <c r="E5" s="9" t="s">
        <v>17</v>
      </c>
      <c r="H5" s="21"/>
      <c r="I5" s="23"/>
    </row>
    <row r="6" spans="2:9" s="9" customFormat="1" ht="15">
      <c r="B6" s="19">
        <v>44289</v>
      </c>
      <c r="C6" s="9" t="s">
        <v>44</v>
      </c>
      <c r="D6" s="20">
        <v>12800</v>
      </c>
      <c r="E6" s="9" t="s">
        <v>17</v>
      </c>
      <c r="H6" s="21"/>
      <c r="I6" s="23"/>
    </row>
    <row r="7" spans="2:9" s="9" customFormat="1" ht="15">
      <c r="B7" s="19">
        <v>44289</v>
      </c>
      <c r="C7" s="9" t="s">
        <v>45</v>
      </c>
      <c r="D7" s="20">
        <v>25000</v>
      </c>
      <c r="E7" s="9" t="s">
        <v>17</v>
      </c>
      <c r="H7" s="22"/>
      <c r="I7" s="23"/>
    </row>
    <row r="8" spans="2:9" s="9" customFormat="1" ht="15">
      <c r="B8" s="19">
        <v>44290</v>
      </c>
      <c r="C8" s="9" t="s">
        <v>46</v>
      </c>
      <c r="D8" s="20">
        <v>9200</v>
      </c>
      <c r="E8" s="9" t="s">
        <v>17</v>
      </c>
      <c r="H8" s="21"/>
      <c r="I8" s="23"/>
    </row>
    <row r="9" spans="2:9" s="9" customFormat="1" ht="15">
      <c r="B9" s="19">
        <v>44290</v>
      </c>
      <c r="C9" s="9" t="s">
        <v>47</v>
      </c>
      <c r="D9" s="20">
        <v>4800</v>
      </c>
      <c r="E9" s="9" t="s">
        <v>17</v>
      </c>
      <c r="H9" s="21"/>
      <c r="I9" s="23"/>
    </row>
    <row r="10" spans="2:256" s="9" customFormat="1" ht="15">
      <c r="B10" s="19">
        <v>44290</v>
      </c>
      <c r="C10" s="9" t="s">
        <v>48</v>
      </c>
      <c r="D10" s="20">
        <v>9600</v>
      </c>
      <c r="E10" s="9" t="s">
        <v>17</v>
      </c>
      <c r="G10" s="23"/>
      <c r="I10" s="27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8" s="9" customFormat="1" ht="15">
      <c r="B11" s="19">
        <v>44297</v>
      </c>
      <c r="C11" s="9" t="s">
        <v>49</v>
      </c>
      <c r="D11" s="20">
        <v>495</v>
      </c>
      <c r="E11" s="9" t="s">
        <v>17</v>
      </c>
      <c r="H11" s="20"/>
    </row>
    <row r="12" spans="2:8" s="9" customFormat="1" ht="15">
      <c r="B12" s="19">
        <v>44298</v>
      </c>
      <c r="C12" s="9" t="s">
        <v>50</v>
      </c>
      <c r="D12" s="20">
        <v>1136.8</v>
      </c>
      <c r="E12" s="9" t="s">
        <v>17</v>
      </c>
      <c r="H12" s="20"/>
    </row>
    <row r="13" spans="2:8" s="9" customFormat="1" ht="15">
      <c r="B13" s="19">
        <v>44305</v>
      </c>
      <c r="C13" s="9" t="s">
        <v>51</v>
      </c>
      <c r="D13" s="20">
        <v>834</v>
      </c>
      <c r="E13" s="9" t="s">
        <v>42</v>
      </c>
      <c r="H13" s="20"/>
    </row>
    <row r="14" spans="2:8" s="9" customFormat="1" ht="15">
      <c r="B14" s="19">
        <v>44306</v>
      </c>
      <c r="C14" s="9" t="s">
        <v>52</v>
      </c>
      <c r="D14" s="20">
        <v>13500</v>
      </c>
      <c r="E14" s="9" t="s">
        <v>17</v>
      </c>
      <c r="H14" s="20"/>
    </row>
    <row r="15" spans="2:8" s="9" customFormat="1" ht="15">
      <c r="B15" s="19">
        <v>44307</v>
      </c>
      <c r="C15" s="9" t="s">
        <v>53</v>
      </c>
      <c r="D15" s="20">
        <v>10000</v>
      </c>
      <c r="E15" s="9" t="s">
        <v>17</v>
      </c>
      <c r="H15" s="20"/>
    </row>
    <row r="16" spans="2:8" s="9" customFormat="1" ht="15">
      <c r="B16" s="19">
        <v>44307</v>
      </c>
      <c r="C16" s="9" t="s">
        <v>54</v>
      </c>
      <c r="D16" s="20">
        <v>3000</v>
      </c>
      <c r="E16" s="9" t="s">
        <v>17</v>
      </c>
      <c r="H16" s="20"/>
    </row>
    <row r="17" spans="2:8" s="9" customFormat="1" ht="15">
      <c r="B17" s="19">
        <v>44309</v>
      </c>
      <c r="C17" s="9" t="s">
        <v>55</v>
      </c>
      <c r="D17" s="20">
        <v>1141.51</v>
      </c>
      <c r="E17" s="9" t="s">
        <v>42</v>
      </c>
      <c r="H17" s="20"/>
    </row>
    <row r="18" spans="2:8" s="9" customFormat="1" ht="15">
      <c r="B18" s="19">
        <v>44311</v>
      </c>
      <c r="C18" s="9" t="s">
        <v>56</v>
      </c>
      <c r="D18" s="20">
        <v>113.9</v>
      </c>
      <c r="E18" s="9" t="s">
        <v>42</v>
      </c>
      <c r="H18" s="20"/>
    </row>
    <row r="19" spans="2:8" s="9" customFormat="1" ht="15">
      <c r="B19" s="19">
        <v>44311</v>
      </c>
      <c r="C19" s="9" t="s">
        <v>57</v>
      </c>
      <c r="D19" s="20">
        <v>314.6</v>
      </c>
      <c r="E19" s="9" t="s">
        <v>17</v>
      </c>
      <c r="H19" s="20"/>
    </row>
    <row r="20" spans="2:8" s="9" customFormat="1" ht="15">
      <c r="B20" s="19">
        <v>44313</v>
      </c>
      <c r="C20" s="9" t="s">
        <v>58</v>
      </c>
      <c r="D20" s="20">
        <v>1554</v>
      </c>
      <c r="E20" s="9" t="s">
        <v>17</v>
      </c>
      <c r="H20" s="20"/>
    </row>
    <row r="21" spans="2:8" s="9" customFormat="1" ht="15">
      <c r="B21" s="19">
        <v>44314</v>
      </c>
      <c r="C21" s="9" t="s">
        <v>59</v>
      </c>
      <c r="D21" s="20">
        <v>51000</v>
      </c>
      <c r="E21" s="9" t="s">
        <v>17</v>
      </c>
      <c r="H21" s="20"/>
    </row>
    <row r="22" spans="2:8" s="9" customFormat="1" ht="15">
      <c r="B22" s="19">
        <v>44314</v>
      </c>
      <c r="C22" s="9" t="s">
        <v>60</v>
      </c>
      <c r="D22" s="20">
        <v>2800</v>
      </c>
      <c r="E22" s="9" t="s">
        <v>17</v>
      </c>
      <c r="H22" s="20"/>
    </row>
    <row r="23" spans="2:8" s="9" customFormat="1" ht="15">
      <c r="B23" s="19">
        <v>44314</v>
      </c>
      <c r="C23" s="9" t="s">
        <v>61</v>
      </c>
      <c r="D23" s="20">
        <v>5300</v>
      </c>
      <c r="E23" s="9" t="s">
        <v>17</v>
      </c>
      <c r="H23" s="20"/>
    </row>
    <row r="24" spans="2:8" s="9" customFormat="1" ht="15">
      <c r="B24" s="19">
        <v>44316</v>
      </c>
      <c r="C24" s="9" t="s">
        <v>62</v>
      </c>
      <c r="D24" s="20">
        <v>-600</v>
      </c>
      <c r="E24" s="9" t="s">
        <v>17</v>
      </c>
      <c r="H24" s="20"/>
    </row>
    <row r="25" spans="2:8" s="9" customFormat="1" ht="15">
      <c r="B25" s="19">
        <v>44316</v>
      </c>
      <c r="C25" s="9" t="s">
        <v>63</v>
      </c>
      <c r="D25" s="20">
        <v>2400</v>
      </c>
      <c r="E25" s="9" t="s">
        <v>17</v>
      </c>
      <c r="H25" s="20"/>
    </row>
    <row r="26" spans="2:8" s="9" customFormat="1" ht="15">
      <c r="B26" s="19">
        <v>44316</v>
      </c>
      <c r="C26" s="9" t="s">
        <v>64</v>
      </c>
      <c r="D26" s="20">
        <v>9500</v>
      </c>
      <c r="E26" s="9" t="s">
        <v>17</v>
      </c>
      <c r="H26" s="20"/>
    </row>
    <row r="27" spans="2:8" s="9" customFormat="1" ht="15">
      <c r="B27" s="19">
        <v>44316</v>
      </c>
      <c r="C27" s="9" t="s">
        <v>65</v>
      </c>
      <c r="D27" s="20">
        <v>4500</v>
      </c>
      <c r="E27" s="9" t="s">
        <v>42</v>
      </c>
      <c r="H27" s="20"/>
    </row>
    <row r="28" spans="2:8" s="9" customFormat="1" ht="15">
      <c r="B28" s="19">
        <v>44316</v>
      </c>
      <c r="C28" s="9" t="s">
        <v>66</v>
      </c>
      <c r="D28" s="24">
        <v>161</v>
      </c>
      <c r="E28" s="9" t="s">
        <v>42</v>
      </c>
      <c r="H28" s="20"/>
    </row>
    <row r="29" spans="2:4" s="9" customFormat="1" ht="15">
      <c r="B29" s="19"/>
      <c r="D29" s="24"/>
    </row>
    <row r="30" spans="3:4" ht="15">
      <c r="C30" s="25" t="s">
        <v>67</v>
      </c>
      <c r="D30" s="26">
        <f>SUM(D4:D29)</f>
        <v>199350.81</v>
      </c>
    </row>
    <row r="31" ht="15">
      <c r="D31" s="24"/>
    </row>
    <row r="32" spans="4:5" ht="15">
      <c r="D32" s="22"/>
      <c r="E32" s="23"/>
    </row>
    <row r="33" spans="4:5" ht="15">
      <c r="D33" s="21"/>
      <c r="E33" s="23"/>
    </row>
    <row r="34" spans="4:5" ht="15">
      <c r="D34" s="22"/>
      <c r="E34" s="23"/>
    </row>
    <row r="35" spans="4:5" ht="15">
      <c r="D35" s="21"/>
      <c r="E35" s="23"/>
    </row>
    <row r="36" spans="4:5" ht="15">
      <c r="D36" s="22"/>
      <c r="E36" s="23"/>
    </row>
    <row r="37" spans="4:5" ht="15">
      <c r="D37" s="22"/>
      <c r="E37" s="23"/>
    </row>
    <row r="38" spans="4:5" ht="15">
      <c r="D38" s="22"/>
      <c r="E38" s="23"/>
    </row>
    <row r="39" spans="4:5" ht="15">
      <c r="D39" s="22"/>
      <c r="E39" s="23"/>
    </row>
    <row r="40" ht="15">
      <c r="D40" s="24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1">
      <selection activeCell="J34" sqref="J34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68</v>
      </c>
      <c r="B1" s="4"/>
      <c r="C1" s="4"/>
      <c r="D1" s="4"/>
      <c r="E1" s="4"/>
      <c r="F1" s="4"/>
    </row>
    <row r="2" ht="18.75" customHeight="1">
      <c r="A2" s="5" t="s">
        <v>69</v>
      </c>
    </row>
    <row r="3" ht="15">
      <c r="A3" s="6" t="s">
        <v>70</v>
      </c>
    </row>
    <row r="4" ht="15">
      <c r="A4" s="7" t="s">
        <v>71</v>
      </c>
    </row>
    <row r="5" spans="1:6" ht="15">
      <c r="A5" s="8" t="s">
        <v>72</v>
      </c>
      <c r="B5" s="9"/>
      <c r="C5" s="9"/>
      <c r="D5" s="9"/>
      <c r="F5" s="9"/>
    </row>
    <row r="6" spans="1:6" ht="15">
      <c r="A6" s="10" t="s">
        <v>73</v>
      </c>
      <c r="B6" s="9"/>
      <c r="C6" s="9"/>
      <c r="D6" s="9"/>
      <c r="F6" s="9"/>
    </row>
    <row r="7" spans="1:6" ht="15">
      <c r="A7" s="10" t="s">
        <v>74</v>
      </c>
      <c r="B7" s="9"/>
      <c r="C7" s="9"/>
      <c r="D7" s="9"/>
      <c r="F7" s="9"/>
    </row>
    <row r="8" spans="1:6" ht="15">
      <c r="A8" s="10"/>
      <c r="B8" s="9"/>
      <c r="C8" s="9"/>
      <c r="D8" s="9"/>
      <c r="F8" s="9"/>
    </row>
    <row r="9" ht="15">
      <c r="A9" s="11" t="s">
        <v>75</v>
      </c>
    </row>
    <row r="10" ht="15">
      <c r="A10" t="s">
        <v>76</v>
      </c>
    </row>
    <row r="11" ht="15">
      <c r="A11" t="s">
        <v>77</v>
      </c>
    </row>
    <row r="12" ht="15">
      <c r="A12" t="s">
        <v>78</v>
      </c>
    </row>
    <row r="14" ht="19.5" customHeight="1">
      <c r="A14" s="5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9" ht="15">
      <c r="A19" s="12" t="s">
        <v>83</v>
      </c>
    </row>
    <row r="20" ht="15">
      <c r="A20" s="12" t="s">
        <v>84</v>
      </c>
    </row>
    <row r="21" ht="15">
      <c r="A21" s="12"/>
    </row>
    <row r="22" ht="19.5" customHeight="1">
      <c r="A22" s="5" t="s">
        <v>85</v>
      </c>
    </row>
    <row r="23" ht="15">
      <c r="A23" t="s">
        <v>86</v>
      </c>
    </row>
    <row r="24" ht="15">
      <c r="A24" t="s">
        <v>87</v>
      </c>
    </row>
    <row r="25" ht="15">
      <c r="A25" t="s">
        <v>88</v>
      </c>
    </row>
    <row r="26" ht="15">
      <c r="A26" t="s">
        <v>89</v>
      </c>
    </row>
    <row r="27" ht="15">
      <c r="A27" t="s">
        <v>90</v>
      </c>
    </row>
    <row r="28" ht="15">
      <c r="A28" t="s">
        <v>91</v>
      </c>
    </row>
    <row r="30" s="1" customFormat="1" ht="15">
      <c r="A30" s="13" t="s">
        <v>92</v>
      </c>
    </row>
    <row r="31" spans="1:6" s="2" customFormat="1" ht="15">
      <c r="A31" s="3" t="s">
        <v>93</v>
      </c>
      <c r="B31" s="1"/>
      <c r="C31" s="1"/>
      <c r="D31" s="1"/>
      <c r="E31" s="1"/>
      <c r="F31" s="1"/>
    </row>
    <row r="32" spans="1:6" s="3" customFormat="1" ht="15">
      <c r="A32" s="3" t="s">
        <v>94</v>
      </c>
      <c r="B32" s="2"/>
      <c r="C32" s="2"/>
      <c r="D32" s="2"/>
      <c r="E32" s="1"/>
      <c r="F32" s="1"/>
    </row>
    <row r="33" ht="15">
      <c r="A33" s="7" t="s">
        <v>95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tongmengcn</cp:lastModifiedBy>
  <dcterms:created xsi:type="dcterms:W3CDTF">2012-02-20T01:40:05Z</dcterms:created>
  <dcterms:modified xsi:type="dcterms:W3CDTF">2021-05-31T07:16:09Z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0F0350D784DA4EBBAF4AF2C467630331</vt:lpwstr>
  </property>
</Properties>
</file>