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<sst xmlns="http://schemas.openxmlformats.org/spreadsheetml/2006/main" count="195" uniqueCount="106">
  <si>
    <t>童蒙2021年三月份财务明细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</si>
  <si>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</si>
  <si>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</si>
  <si>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</si>
  <si>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</si>
  <si>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</si>
  <si>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</si>
  <si>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</si>
  <si>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</si>
  <si>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</si>
  <si>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童蒙2021年三月捐赠收入明细</t>
  </si>
  <si>
    <t>时  间</t>
  </si>
  <si>
    <t>捐赠人</t>
  </si>
  <si>
    <t>金  额</t>
  </si>
  <si>
    <t>类  别</t>
  </si>
  <si>
    <t>捐款方向</t>
  </si>
  <si>
    <t>俞晓红</t>
  </si>
  <si>
    <t>限定性</t>
  </si>
  <si>
    <t>定向资助学生</t>
  </si>
  <si>
    <t>商晓飞</t>
  </si>
  <si>
    <t>洪涛</t>
  </si>
  <si>
    <t>郭海朋</t>
  </si>
  <si>
    <t>茹立鹏</t>
  </si>
  <si>
    <t>王文君</t>
  </si>
  <si>
    <t>杨袭</t>
  </si>
  <si>
    <t>郝筱雯</t>
  </si>
  <si>
    <t>孙翔</t>
  </si>
  <si>
    <t>吴军</t>
  </si>
  <si>
    <t>杨佳洲</t>
  </si>
  <si>
    <t>蒋玲玲</t>
  </si>
  <si>
    <t>焦含</t>
  </si>
  <si>
    <t>吴文萍</t>
  </si>
  <si>
    <t>左西乡村教师发展</t>
  </si>
  <si>
    <t>天长市久诚电子厂</t>
  </si>
  <si>
    <t>石彩艳</t>
  </si>
  <si>
    <t>夏勇</t>
  </si>
  <si>
    <t>童蒙公益事业</t>
  </si>
  <si>
    <t>王军</t>
  </si>
  <si>
    <t>沈建</t>
  </si>
  <si>
    <t>龚先生</t>
  </si>
  <si>
    <t>国学文化推广</t>
  </si>
  <si>
    <t>朱博</t>
  </si>
  <si>
    <t>经书助印流通</t>
  </si>
  <si>
    <t>童蒙书院</t>
  </si>
  <si>
    <t>郭馨阳</t>
  </si>
  <si>
    <t>吴达</t>
  </si>
  <si>
    <t>马天成</t>
  </si>
  <si>
    <t>周晓英</t>
  </si>
  <si>
    <t>李文涛</t>
  </si>
  <si>
    <t>毛文毅</t>
  </si>
  <si>
    <t>卜珞珈（黄晓燕代转）</t>
  </si>
  <si>
    <t>当月捐款合计：</t>
  </si>
  <si>
    <t>童蒙2021年三月支出明细</t>
  </si>
  <si>
    <t>日  期</t>
  </si>
  <si>
    <t>摘  要</t>
  </si>
  <si>
    <t>卷轴画定制结缘-30幅</t>
  </si>
  <si>
    <t>书桌1张</t>
  </si>
  <si>
    <t>支付活动场地季度租金（03、04、05）</t>
  </si>
  <si>
    <t>非限定性</t>
  </si>
  <si>
    <t>足球排球篮球各1个、羽毛球拍乒乓球拍各1幅</t>
  </si>
  <si>
    <t>慈善项目审计费用</t>
  </si>
  <si>
    <t>国学经典图书</t>
  </si>
  <si>
    <t>利息收入</t>
  </si>
  <si>
    <t>往返乡村活动场所部分路费</t>
  </si>
  <si>
    <t>档案袋、笔芯等</t>
  </si>
  <si>
    <t>昭觉大坝乡支教学校教辅相关书籍、资料</t>
  </si>
  <si>
    <t>乡村活动场所网络通信</t>
  </si>
  <si>
    <t>左西乡村教师生活补助发放-202102</t>
  </si>
  <si>
    <t>2021春季学期学生资助款发放-燕子河初中14名</t>
  </si>
  <si>
    <t>2021春季学期学生资助款发放-长岭地区4名</t>
  </si>
  <si>
    <t>2021春季学期学生资助款发放-方坪小学2名</t>
  </si>
  <si>
    <t>2021春季学期学生资助款发放-毛河小学2名</t>
  </si>
  <si>
    <t>2021春季学期学生资助款发放-天堂寨、蔡畈6名</t>
  </si>
  <si>
    <t>2021春季学期学生资助款发放-太阳地区9名</t>
  </si>
  <si>
    <t>2021春季学期学生资助款发放-漫水河地区11名</t>
  </si>
  <si>
    <t>项目工作人员工资-202103</t>
  </si>
  <si>
    <t>对公账号网银转账费用-202103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</si>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</sst>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7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7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7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7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7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1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7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1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1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7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21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7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177" fontId="10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5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49"/>
  <sheetViews>
    <sheetView tabSelected="1" workbookViewId="0" topLeftCell="A1">
      <selection activeCell="G49" sqref="G49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35" t="s">
        <v>0</v>
      </c>
      <c r="C2" s="36"/>
      <c r="D2" s="36"/>
      <c r="E2" s="36"/>
      <c r="F2" s="36"/>
    </row>
    <row r="3" spans="2:6" ht="17.25">
      <c r="B3" s="37" t="s">
        <v>1</v>
      </c>
      <c r="C3" s="37"/>
      <c r="D3" s="37"/>
      <c r="E3" s="37"/>
      <c r="F3" s="37"/>
    </row>
    <row r="4" spans="2:6" ht="15">
      <c r="B4" s="38"/>
      <c r="C4" s="39" t="s">
        <v>2</v>
      </c>
      <c r="D4" s="39" t="s">
        <v>3</v>
      </c>
      <c r="E4" s="39" t="s">
        <v>4</v>
      </c>
      <c r="F4" s="39" t="s">
        <v>5</v>
      </c>
    </row>
    <row r="5" spans="2:6" ht="15">
      <c r="B5" s="40" t="s">
        <v>6</v>
      </c>
      <c r="C5" s="41">
        <v>319619.31</v>
      </c>
      <c r="D5" s="42">
        <v>89600</v>
      </c>
      <c r="E5" s="43">
        <v>37069.7</v>
      </c>
      <c r="F5" s="41">
        <f>C5+D5-E5</f>
        <v>372149.61</v>
      </c>
    </row>
    <row r="6" spans="2:6" ht="15">
      <c r="B6" s="40" t="s">
        <v>7</v>
      </c>
      <c r="C6" s="41">
        <v>109911.69</v>
      </c>
      <c r="D6" s="42">
        <v>0</v>
      </c>
      <c r="E6" s="43">
        <v>13157.89</v>
      </c>
      <c r="F6" s="41">
        <f aca="true" t="shared" si="0" ref="F5:F7">C6+D6-E6</f>
        <v>96753.8</v>
      </c>
    </row>
    <row r="7" spans="2:6" ht="15">
      <c r="B7" s="44" t="s">
        <v>8</v>
      </c>
      <c r="C7" s="45">
        <f>SUM(C5:C6)</f>
        <v>429531</v>
      </c>
      <c r="D7" s="45">
        <f>SUM(D5:D6)</f>
        <v>89600</v>
      </c>
      <c r="E7" s="45">
        <f>SUM(E5:E6)</f>
        <v>50227.59</v>
      </c>
      <c r="F7" s="46">
        <f t="shared" si="0"/>
        <v>468903.41000000003</v>
      </c>
    </row>
    <row r="8" ht="15">
      <c r="B8" s="47" t="s">
        <v>9</v>
      </c>
    </row>
    <row r="9" ht="12" customHeight="1"/>
    <row r="10" spans="2:6" s="34" customFormat="1" ht="20.25">
      <c r="B10" s="14" t="s">
        <v>10</v>
      </c>
      <c r="C10" s="14"/>
      <c r="D10" s="14"/>
      <c r="E10" s="14"/>
      <c r="F10" s="14"/>
    </row>
    <row r="11" spans="2:6" ht="15">
      <c r="B11" s="48" t="s">
        <v>11</v>
      </c>
      <c r="C11" s="48" t="s">
        <v>12</v>
      </c>
      <c r="D11" s="48" t="s">
        <v>13</v>
      </c>
      <c r="E11" s="49" t="s">
        <v>14</v>
      </c>
      <c r="F11" s="48" t="s">
        <v>15</v>
      </c>
    </row>
    <row r="12" spans="2:256" s="9" customFormat="1" ht="15">
      <c r="B12" s="24">
        <v>44256</v>
      </c>
      <c r="C12" s="25" t="s">
        <v>16</v>
      </c>
      <c r="D12" s="26">
        <v>7000</v>
      </c>
      <c r="E12" s="27" t="s">
        <v>17</v>
      </c>
      <c r="F12" s="28" t="s">
        <v>18</v>
      </c>
      <c r="G12" s="29"/>
      <c r="I12" s="33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24">
        <v>44256</v>
      </c>
      <c r="C13" s="25" t="s">
        <v>19</v>
      </c>
      <c r="D13" s="26">
        <v>1000</v>
      </c>
      <c r="E13" s="29" t="s">
        <v>17</v>
      </c>
      <c r="F13" s="28" t="s">
        <v>18</v>
      </c>
      <c r="G13" s="29"/>
      <c r="I13" s="3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24">
        <v>44256</v>
      </c>
      <c r="C14" s="25" t="s">
        <v>20</v>
      </c>
      <c r="D14" s="26">
        <v>500</v>
      </c>
      <c r="E14" s="29" t="s">
        <v>17</v>
      </c>
      <c r="F14" s="28" t="s">
        <v>18</v>
      </c>
      <c r="G14" s="29"/>
      <c r="I14" s="33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24">
        <v>44256</v>
      </c>
      <c r="C15" s="25" t="s">
        <v>21</v>
      </c>
      <c r="D15" s="26">
        <v>1000</v>
      </c>
      <c r="E15" s="29" t="s">
        <v>17</v>
      </c>
      <c r="F15" s="28" t="s">
        <v>18</v>
      </c>
      <c r="G15" s="29"/>
      <c r="I15" s="33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24">
        <v>44256</v>
      </c>
      <c r="C16" s="25" t="s">
        <v>22</v>
      </c>
      <c r="D16" s="26">
        <v>2500</v>
      </c>
      <c r="E16" s="29" t="s">
        <v>17</v>
      </c>
      <c r="F16" s="28" t="s">
        <v>18</v>
      </c>
      <c r="G16" s="29"/>
      <c r="I16" s="33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24">
        <v>44256</v>
      </c>
      <c r="C17" s="25" t="s">
        <v>23</v>
      </c>
      <c r="D17" s="26">
        <v>1000</v>
      </c>
      <c r="E17" s="29" t="s">
        <v>17</v>
      </c>
      <c r="F17" s="28" t="s">
        <v>18</v>
      </c>
      <c r="G17" s="29"/>
      <c r="I17" s="33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24">
        <v>44256</v>
      </c>
      <c r="C18" s="25" t="s">
        <v>24</v>
      </c>
      <c r="D18" s="26">
        <v>500</v>
      </c>
      <c r="E18" s="29" t="s">
        <v>17</v>
      </c>
      <c r="F18" s="28" t="s">
        <v>18</v>
      </c>
      <c r="G18" s="29"/>
      <c r="I18" s="33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24">
        <v>44256</v>
      </c>
      <c r="C19" s="25" t="s">
        <v>25</v>
      </c>
      <c r="D19" s="26">
        <v>500</v>
      </c>
      <c r="E19" s="29" t="s">
        <v>17</v>
      </c>
      <c r="F19" s="28" t="s">
        <v>18</v>
      </c>
      <c r="G19" s="29"/>
      <c r="I19" s="33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24">
        <v>44256</v>
      </c>
      <c r="C20" s="25" t="s">
        <v>26</v>
      </c>
      <c r="D20" s="26">
        <v>3600</v>
      </c>
      <c r="E20" s="29" t="s">
        <v>17</v>
      </c>
      <c r="F20" s="28" t="s">
        <v>18</v>
      </c>
      <c r="G20" s="29"/>
      <c r="I20" s="33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24">
        <v>44256</v>
      </c>
      <c r="C21" s="25" t="s">
        <v>27</v>
      </c>
      <c r="D21" s="26">
        <v>1000</v>
      </c>
      <c r="E21" s="27" t="s">
        <v>17</v>
      </c>
      <c r="F21" s="28" t="s">
        <v>18</v>
      </c>
      <c r="G21" s="29"/>
      <c r="I21" s="33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24">
        <v>44256</v>
      </c>
      <c r="C22" s="25" t="s">
        <v>28</v>
      </c>
      <c r="D22" s="26">
        <v>600</v>
      </c>
      <c r="E22" s="27" t="s">
        <v>17</v>
      </c>
      <c r="F22" s="28" t="s">
        <v>18</v>
      </c>
      <c r="G22" s="29"/>
      <c r="I22" s="33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24">
        <v>44256</v>
      </c>
      <c r="C23" s="25" t="s">
        <v>29</v>
      </c>
      <c r="D23" s="26">
        <v>500</v>
      </c>
      <c r="E23" s="27" t="s">
        <v>17</v>
      </c>
      <c r="F23" s="28" t="s">
        <v>18</v>
      </c>
      <c r="G23" s="29"/>
      <c r="I23" s="3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24">
        <v>44257</v>
      </c>
      <c r="C24" s="25" t="s">
        <v>30</v>
      </c>
      <c r="D24" s="26">
        <v>1000</v>
      </c>
      <c r="E24" s="27" t="s">
        <v>17</v>
      </c>
      <c r="F24" s="28" t="s">
        <v>18</v>
      </c>
      <c r="G24" s="29"/>
      <c r="I24" s="33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24">
        <v>44257</v>
      </c>
      <c r="C25" s="25" t="s">
        <v>31</v>
      </c>
      <c r="D25" s="26">
        <v>4800</v>
      </c>
      <c r="E25" s="27" t="s">
        <v>17</v>
      </c>
      <c r="F25" s="28" t="s">
        <v>32</v>
      </c>
      <c r="G25" s="29"/>
      <c r="I25" s="33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24">
        <v>44258</v>
      </c>
      <c r="C26" s="25" t="s">
        <v>33</v>
      </c>
      <c r="D26" s="26">
        <v>2500</v>
      </c>
      <c r="E26" s="27" t="s">
        <v>17</v>
      </c>
      <c r="F26" s="28" t="s">
        <v>18</v>
      </c>
      <c r="G26" s="29"/>
      <c r="I26" s="33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24">
        <v>44260</v>
      </c>
      <c r="C27" s="25" t="s">
        <v>34</v>
      </c>
      <c r="D27" s="26">
        <v>700</v>
      </c>
      <c r="E27" s="27" t="s">
        <v>17</v>
      </c>
      <c r="F27" s="28" t="s">
        <v>18</v>
      </c>
      <c r="G27" s="29"/>
      <c r="I27" s="33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24">
        <v>44261</v>
      </c>
      <c r="C28" s="25" t="s">
        <v>35</v>
      </c>
      <c r="D28" s="26">
        <v>400</v>
      </c>
      <c r="E28" s="29" t="s">
        <v>17</v>
      </c>
      <c r="F28" s="28" t="s">
        <v>36</v>
      </c>
      <c r="G28" s="29"/>
      <c r="I28" s="33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24">
        <v>44261</v>
      </c>
      <c r="C29" s="25" t="s">
        <v>37</v>
      </c>
      <c r="D29" s="26">
        <v>500</v>
      </c>
      <c r="E29" s="27" t="s">
        <v>17</v>
      </c>
      <c r="F29" s="28" t="s">
        <v>18</v>
      </c>
      <c r="G29" s="29"/>
      <c r="I29" s="33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24">
        <v>44263</v>
      </c>
      <c r="C30" s="25" t="s">
        <v>38</v>
      </c>
      <c r="D30" s="26">
        <v>200</v>
      </c>
      <c r="E30" s="29" t="s">
        <v>17</v>
      </c>
      <c r="F30" s="28" t="s">
        <v>18</v>
      </c>
      <c r="G30" s="29"/>
      <c r="I30" s="33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5">
      <c r="B31" s="24">
        <v>44271</v>
      </c>
      <c r="C31" s="25" t="s">
        <v>39</v>
      </c>
      <c r="D31" s="26">
        <v>200</v>
      </c>
      <c r="E31" s="27" t="s">
        <v>17</v>
      </c>
      <c r="F31" s="28" t="s">
        <v>40</v>
      </c>
      <c r="G31" s="29"/>
      <c r="I31" s="33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5">
      <c r="B32" s="24">
        <v>44271</v>
      </c>
      <c r="C32" s="25" t="s">
        <v>41</v>
      </c>
      <c r="D32" s="26">
        <v>5000</v>
      </c>
      <c r="E32" s="27" t="s">
        <v>17</v>
      </c>
      <c r="F32" s="28" t="s">
        <v>42</v>
      </c>
      <c r="G32" s="29"/>
      <c r="I32" s="33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5">
      <c r="B33" s="24">
        <v>44271</v>
      </c>
      <c r="C33" s="25" t="s">
        <v>41</v>
      </c>
      <c r="D33" s="26">
        <v>5000</v>
      </c>
      <c r="E33" s="27" t="s">
        <v>17</v>
      </c>
      <c r="F33" s="28" t="s">
        <v>43</v>
      </c>
      <c r="G33" s="29"/>
      <c r="I33" s="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5">
      <c r="B34" s="24">
        <v>44271</v>
      </c>
      <c r="C34" s="25" t="s">
        <v>44</v>
      </c>
      <c r="D34" s="26">
        <v>100</v>
      </c>
      <c r="E34" s="29" t="s">
        <v>17</v>
      </c>
      <c r="F34" s="28" t="s">
        <v>36</v>
      </c>
      <c r="G34" s="29"/>
      <c r="I34" s="33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5">
      <c r="B35" s="24">
        <v>44276</v>
      </c>
      <c r="C35" s="25" t="s">
        <v>45</v>
      </c>
      <c r="D35" s="26">
        <v>200</v>
      </c>
      <c r="E35" s="27" t="s">
        <v>17</v>
      </c>
      <c r="F35" s="28" t="s">
        <v>42</v>
      </c>
      <c r="G35" s="29"/>
      <c r="I35" s="33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5">
      <c r="B36" s="24">
        <v>44278</v>
      </c>
      <c r="C36" s="25" t="s">
        <v>46</v>
      </c>
      <c r="D36" s="26">
        <v>10000</v>
      </c>
      <c r="E36" s="27" t="s">
        <v>17</v>
      </c>
      <c r="F36" s="28" t="s">
        <v>18</v>
      </c>
      <c r="G36" s="29"/>
      <c r="I36" s="33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5">
      <c r="B37" s="24">
        <v>44278</v>
      </c>
      <c r="C37" s="25" t="s">
        <v>46</v>
      </c>
      <c r="D37" s="26">
        <v>10000</v>
      </c>
      <c r="E37" s="27" t="s">
        <v>17</v>
      </c>
      <c r="F37" s="28" t="s">
        <v>40</v>
      </c>
      <c r="G37" s="29"/>
      <c r="I37" s="33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5">
      <c r="B38" s="24">
        <v>44278</v>
      </c>
      <c r="C38" s="25" t="s">
        <v>46</v>
      </c>
      <c r="D38" s="26">
        <v>10000</v>
      </c>
      <c r="E38" s="27" t="s">
        <v>17</v>
      </c>
      <c r="F38" s="28" t="s">
        <v>43</v>
      </c>
      <c r="G38" s="29"/>
      <c r="I38" s="33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5">
      <c r="B39" s="24">
        <v>44278</v>
      </c>
      <c r="C39" s="25" t="s">
        <v>46</v>
      </c>
      <c r="D39" s="26">
        <v>7000</v>
      </c>
      <c r="E39" s="27" t="s">
        <v>17</v>
      </c>
      <c r="F39" s="28" t="s">
        <v>32</v>
      </c>
      <c r="G39" s="29"/>
      <c r="I39" s="33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5">
      <c r="B40" s="24">
        <v>44278</v>
      </c>
      <c r="C40" s="25" t="s">
        <v>47</v>
      </c>
      <c r="D40" s="26">
        <v>200</v>
      </c>
      <c r="E40" s="27" t="s">
        <v>17</v>
      </c>
      <c r="F40" s="28" t="s">
        <v>36</v>
      </c>
      <c r="G40" s="29"/>
      <c r="I40" s="33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5">
      <c r="B41" s="24">
        <v>44280</v>
      </c>
      <c r="C41" s="25" t="s">
        <v>48</v>
      </c>
      <c r="D41" s="26">
        <v>3000</v>
      </c>
      <c r="E41" s="27" t="s">
        <v>17</v>
      </c>
      <c r="F41" s="28" t="s">
        <v>43</v>
      </c>
      <c r="G41" s="29"/>
      <c r="I41" s="33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5">
      <c r="B42" s="24">
        <v>44281</v>
      </c>
      <c r="C42" s="25" t="s">
        <v>31</v>
      </c>
      <c r="D42" s="26">
        <v>4800</v>
      </c>
      <c r="E42" s="27" t="s">
        <v>17</v>
      </c>
      <c r="F42" s="28" t="s">
        <v>32</v>
      </c>
      <c r="G42" s="29"/>
      <c r="I42" s="33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5">
      <c r="B43" s="24">
        <v>44282</v>
      </c>
      <c r="C43" s="25" t="s">
        <v>45</v>
      </c>
      <c r="D43" s="26">
        <v>200</v>
      </c>
      <c r="E43" s="27" t="s">
        <v>17</v>
      </c>
      <c r="F43" s="28" t="s">
        <v>42</v>
      </c>
      <c r="G43" s="29"/>
      <c r="I43" s="3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5">
      <c r="B44" s="24">
        <v>44283</v>
      </c>
      <c r="C44" s="25" t="s">
        <v>49</v>
      </c>
      <c r="D44" s="26">
        <v>4000</v>
      </c>
      <c r="E44" s="29" t="s">
        <v>17</v>
      </c>
      <c r="F44" s="28" t="s">
        <v>18</v>
      </c>
      <c r="G44" s="29"/>
      <c r="I44" s="33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5">
      <c r="B45" s="24">
        <v>44286</v>
      </c>
      <c r="C45" s="25" t="s">
        <v>50</v>
      </c>
      <c r="D45" s="26">
        <v>100</v>
      </c>
      <c r="E45" s="27" t="s">
        <v>17</v>
      </c>
      <c r="F45" s="28" t="s">
        <v>36</v>
      </c>
      <c r="G45" s="29"/>
      <c r="I45" s="33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6" ht="15">
      <c r="B46" s="50"/>
      <c r="C46" s="25"/>
      <c r="F46" s="51"/>
    </row>
    <row r="47" spans="2:6" ht="15">
      <c r="B47" s="19"/>
      <c r="C47" s="52" t="s">
        <v>51</v>
      </c>
      <c r="D47" s="53">
        <f>SUM(D12:D46)</f>
        <v>89600</v>
      </c>
      <c r="F47" s="51"/>
    </row>
    <row r="48" ht="15">
      <c r="D48" s="54"/>
    </row>
    <row r="49" ht="15">
      <c r="D49" s="54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36"/>
  <sheetViews>
    <sheetView workbookViewId="0" topLeftCell="A1">
      <selection activeCell="G26" sqref="G26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52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53</v>
      </c>
      <c r="C3" s="18" t="s">
        <v>54</v>
      </c>
      <c r="D3" s="18" t="s">
        <v>13</v>
      </c>
      <c r="E3" s="18" t="s">
        <v>14</v>
      </c>
    </row>
    <row r="4" spans="2:9" s="9" customFormat="1" ht="15">
      <c r="B4" s="19">
        <v>44256</v>
      </c>
      <c r="C4" s="9" t="s">
        <v>55</v>
      </c>
      <c r="D4" s="20">
        <v>1218</v>
      </c>
      <c r="E4" s="9" t="s">
        <v>17</v>
      </c>
      <c r="H4" s="21"/>
      <c r="I4" s="29"/>
    </row>
    <row r="5" spans="2:9" s="9" customFormat="1" ht="15">
      <c r="B5" s="19">
        <v>44261</v>
      </c>
      <c r="C5" s="9" t="s">
        <v>56</v>
      </c>
      <c r="D5" s="20">
        <v>109</v>
      </c>
      <c r="E5" s="9" t="s">
        <v>17</v>
      </c>
      <c r="H5" s="21"/>
      <c r="I5" s="29"/>
    </row>
    <row r="6" spans="2:9" s="9" customFormat="1" ht="15">
      <c r="B6" s="19">
        <v>44267</v>
      </c>
      <c r="C6" s="22" t="s">
        <v>57</v>
      </c>
      <c r="D6" s="20">
        <v>6600</v>
      </c>
      <c r="E6" s="9" t="s">
        <v>58</v>
      </c>
      <c r="H6" s="21"/>
      <c r="I6" s="29"/>
    </row>
    <row r="7" spans="2:9" s="9" customFormat="1" ht="15">
      <c r="B7" s="19">
        <v>44268</v>
      </c>
      <c r="C7" s="22" t="s">
        <v>59</v>
      </c>
      <c r="D7" s="20">
        <v>595</v>
      </c>
      <c r="E7" s="9" t="s">
        <v>17</v>
      </c>
      <c r="H7" s="23"/>
      <c r="I7" s="29"/>
    </row>
    <row r="8" spans="2:9" s="9" customFormat="1" ht="15">
      <c r="B8" s="19">
        <v>44275</v>
      </c>
      <c r="C8" s="22" t="s">
        <v>60</v>
      </c>
      <c r="D8" s="20">
        <v>2000</v>
      </c>
      <c r="E8" s="9" t="s">
        <v>58</v>
      </c>
      <c r="H8" s="21"/>
      <c r="I8" s="29"/>
    </row>
    <row r="9" spans="2:9" s="9" customFormat="1" ht="15">
      <c r="B9" s="19">
        <v>44276</v>
      </c>
      <c r="C9" s="22" t="s">
        <v>61</v>
      </c>
      <c r="D9" s="20">
        <v>208.2</v>
      </c>
      <c r="E9" s="9" t="s">
        <v>17</v>
      </c>
      <c r="H9" s="21"/>
      <c r="I9" s="29"/>
    </row>
    <row r="10" spans="2:256" s="9" customFormat="1" ht="15">
      <c r="B10" s="24">
        <v>44276</v>
      </c>
      <c r="C10" s="25" t="s">
        <v>62</v>
      </c>
      <c r="D10" s="26">
        <v>-204.55</v>
      </c>
      <c r="E10" s="27" t="s">
        <v>58</v>
      </c>
      <c r="F10" s="28"/>
      <c r="G10" s="29"/>
      <c r="I10" s="33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8" s="9" customFormat="1" ht="15">
      <c r="B11" s="19">
        <v>44277</v>
      </c>
      <c r="C11" s="22" t="s">
        <v>63</v>
      </c>
      <c r="D11" s="20">
        <v>106.84</v>
      </c>
      <c r="E11" s="9" t="s">
        <v>58</v>
      </c>
      <c r="H11" s="20"/>
    </row>
    <row r="12" spans="2:8" s="9" customFormat="1" ht="15">
      <c r="B12" s="19">
        <v>44278</v>
      </c>
      <c r="C12" s="22" t="s">
        <v>64</v>
      </c>
      <c r="D12" s="20">
        <v>89.6</v>
      </c>
      <c r="E12" s="9" t="s">
        <v>58</v>
      </c>
      <c r="H12" s="20"/>
    </row>
    <row r="13" spans="2:8" s="9" customFormat="1" ht="15">
      <c r="B13" s="19">
        <v>44280</v>
      </c>
      <c r="C13" s="22" t="s">
        <v>65</v>
      </c>
      <c r="D13" s="20">
        <v>1239.5</v>
      </c>
      <c r="E13" s="9" t="s">
        <v>17</v>
      </c>
      <c r="H13" s="20"/>
    </row>
    <row r="14" spans="2:8" s="9" customFormat="1" ht="15">
      <c r="B14" s="19">
        <v>44281</v>
      </c>
      <c r="C14" s="22" t="s">
        <v>66</v>
      </c>
      <c r="D14" s="20">
        <v>200</v>
      </c>
      <c r="E14" s="9" t="s">
        <v>17</v>
      </c>
      <c r="H14" s="20"/>
    </row>
    <row r="15" spans="2:8" s="9" customFormat="1" ht="15">
      <c r="B15" s="19">
        <v>44283</v>
      </c>
      <c r="C15" s="9" t="s">
        <v>67</v>
      </c>
      <c r="D15" s="20">
        <v>6300</v>
      </c>
      <c r="E15" s="9" t="s">
        <v>17</v>
      </c>
      <c r="H15" s="20"/>
    </row>
    <row r="16" spans="2:8" s="9" customFormat="1" ht="15">
      <c r="B16" s="19">
        <v>44285</v>
      </c>
      <c r="C16" s="9" t="s">
        <v>68</v>
      </c>
      <c r="D16" s="20">
        <v>7900</v>
      </c>
      <c r="E16" s="9" t="s">
        <v>17</v>
      </c>
      <c r="H16" s="20"/>
    </row>
    <row r="17" spans="2:8" s="9" customFormat="1" ht="15">
      <c r="B17" s="19">
        <v>44285</v>
      </c>
      <c r="C17" s="9" t="s">
        <v>69</v>
      </c>
      <c r="D17" s="20">
        <v>3000</v>
      </c>
      <c r="E17" s="9" t="s">
        <v>17</v>
      </c>
      <c r="H17" s="20"/>
    </row>
    <row r="18" spans="2:8" s="9" customFormat="1" ht="15">
      <c r="B18" s="19">
        <v>44285</v>
      </c>
      <c r="C18" s="9" t="s">
        <v>70</v>
      </c>
      <c r="D18" s="20">
        <v>1000</v>
      </c>
      <c r="E18" s="9" t="s">
        <v>17</v>
      </c>
      <c r="H18" s="20"/>
    </row>
    <row r="19" spans="2:8" s="9" customFormat="1" ht="15">
      <c r="B19" s="19">
        <v>44285</v>
      </c>
      <c r="C19" s="9" t="s">
        <v>71</v>
      </c>
      <c r="D19" s="20">
        <v>1000</v>
      </c>
      <c r="E19" s="9" t="s">
        <v>17</v>
      </c>
      <c r="H19" s="20"/>
    </row>
    <row r="20" spans="2:8" s="9" customFormat="1" ht="15">
      <c r="B20" s="19">
        <v>44285</v>
      </c>
      <c r="C20" s="9" t="s">
        <v>72</v>
      </c>
      <c r="D20" s="20">
        <v>3300</v>
      </c>
      <c r="E20" s="9" t="s">
        <v>17</v>
      </c>
      <c r="H20" s="20"/>
    </row>
    <row r="21" spans="2:8" s="9" customFormat="1" ht="15">
      <c r="B21" s="19">
        <v>44286</v>
      </c>
      <c r="C21" s="9" t="s">
        <v>73</v>
      </c>
      <c r="D21" s="20">
        <v>5000</v>
      </c>
      <c r="E21" s="9" t="s">
        <v>17</v>
      </c>
      <c r="H21" s="20"/>
    </row>
    <row r="22" spans="2:8" s="9" customFormat="1" ht="15">
      <c r="B22" s="19">
        <v>44286</v>
      </c>
      <c r="C22" s="9" t="s">
        <v>74</v>
      </c>
      <c r="D22" s="20">
        <v>6000</v>
      </c>
      <c r="E22" s="9" t="s">
        <v>17</v>
      </c>
      <c r="H22" s="20"/>
    </row>
    <row r="23" spans="2:8" s="9" customFormat="1" ht="15">
      <c r="B23" s="19">
        <v>44286</v>
      </c>
      <c r="C23" s="9" t="s">
        <v>75</v>
      </c>
      <c r="D23" s="20">
        <v>4500</v>
      </c>
      <c r="E23" s="9" t="s">
        <v>58</v>
      </c>
      <c r="H23" s="20"/>
    </row>
    <row r="24" spans="2:8" s="9" customFormat="1" ht="15">
      <c r="B24" s="19">
        <v>44286</v>
      </c>
      <c r="C24" s="9" t="s">
        <v>76</v>
      </c>
      <c r="D24" s="30">
        <v>66</v>
      </c>
      <c r="E24" s="9" t="s">
        <v>58</v>
      </c>
      <c r="H24" s="20"/>
    </row>
    <row r="25" spans="2:4" s="9" customFormat="1" ht="15">
      <c r="B25" s="19"/>
      <c r="D25" s="30"/>
    </row>
    <row r="26" spans="3:4" ht="15">
      <c r="C26" s="31" t="s">
        <v>77</v>
      </c>
      <c r="D26" s="32">
        <f>SUM(D4:D25)</f>
        <v>50227.590000000004</v>
      </c>
    </row>
    <row r="27" ht="15">
      <c r="D27" s="30"/>
    </row>
    <row r="28" spans="4:5" ht="15">
      <c r="D28" s="23"/>
      <c r="E28" s="29"/>
    </row>
    <row r="29" spans="4:5" ht="15">
      <c r="D29" s="21"/>
      <c r="E29" s="29"/>
    </row>
    <row r="30" spans="4:5" ht="15">
      <c r="D30" s="23"/>
      <c r="E30" s="29"/>
    </row>
    <row r="31" spans="4:5" ht="15">
      <c r="D31" s="21"/>
      <c r="E31" s="29"/>
    </row>
    <row r="32" spans="4:5" ht="15">
      <c r="D32" s="23"/>
      <c r="E32" s="29"/>
    </row>
    <row r="33" spans="4:5" ht="15">
      <c r="D33" s="23"/>
      <c r="E33" s="29"/>
    </row>
    <row r="34" spans="4:5" ht="15">
      <c r="D34" s="23"/>
      <c r="E34" s="29"/>
    </row>
    <row r="35" spans="4:5" ht="15">
      <c r="D35" s="23"/>
      <c r="E35" s="29"/>
    </row>
    <row r="36" ht="15">
      <c r="D36" s="3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78</v>
      </c>
      <c r="B1" s="4"/>
      <c r="C1" s="4"/>
      <c r="D1" s="4"/>
      <c r="E1" s="4"/>
      <c r="F1" s="4"/>
    </row>
    <row r="2" ht="18.75" customHeight="1">
      <c r="A2" s="5" t="s">
        <v>79</v>
      </c>
    </row>
    <row r="3" ht="15">
      <c r="A3" s="6" t="s">
        <v>80</v>
      </c>
    </row>
    <row r="4" ht="15">
      <c r="A4" s="7" t="s">
        <v>81</v>
      </c>
    </row>
    <row r="5" spans="1:6" ht="15">
      <c r="A5" s="8" t="s">
        <v>82</v>
      </c>
      <c r="B5" s="9"/>
      <c r="C5" s="9"/>
      <c r="D5" s="9"/>
      <c r="F5" s="9"/>
    </row>
    <row r="6" spans="1:6" ht="15">
      <c r="A6" s="10" t="s">
        <v>83</v>
      </c>
      <c r="B6" s="9"/>
      <c r="C6" s="9"/>
      <c r="D6" s="9"/>
      <c r="F6" s="9"/>
    </row>
    <row r="7" spans="1:6" ht="15">
      <c r="A7" s="10" t="s">
        <v>84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4" ht="19.5" customHeight="1">
      <c r="A14" s="5" t="s">
        <v>89</v>
      </c>
    </row>
    <row r="15" ht="15">
      <c r="A15" t="s">
        <v>90</v>
      </c>
    </row>
    <row r="16" ht="15">
      <c r="A16" t="s">
        <v>91</v>
      </c>
    </row>
    <row r="17" ht="15">
      <c r="A17" t="s">
        <v>92</v>
      </c>
    </row>
    <row r="19" ht="15">
      <c r="A19" s="12" t="s">
        <v>93</v>
      </c>
    </row>
    <row r="20" ht="15">
      <c r="A20" s="12" t="s">
        <v>94</v>
      </c>
    </row>
    <row r="21" ht="15">
      <c r="A21" s="12"/>
    </row>
    <row r="22" ht="19.5" customHeight="1">
      <c r="A22" s="5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  <row r="27" ht="15">
      <c r="A27" t="s">
        <v>100</v>
      </c>
    </row>
    <row r="28" ht="15">
      <c r="A28" t="s">
        <v>101</v>
      </c>
    </row>
    <row r="30" s="1" customFormat="1" ht="15">
      <c r="A30" s="13" t="s">
        <v>102</v>
      </c>
    </row>
    <row r="31" spans="1:6" s="2" customFormat="1" ht="15">
      <c r="A31" s="3" t="s">
        <v>103</v>
      </c>
      <c r="B31" s="1"/>
      <c r="C31" s="1"/>
      <c r="D31" s="1"/>
      <c r="E31" s="1"/>
      <c r="F31" s="1"/>
    </row>
    <row r="32" spans="1:6" s="3" customFormat="1" ht="15">
      <c r="A32" s="3" t="s">
        <v>104</v>
      </c>
      <c r="B32" s="2"/>
      <c r="C32" s="2"/>
      <c r="D32" s="2"/>
      <c r="E32" s="1"/>
      <c r="F32" s="1"/>
    </row>
    <row r="33" ht="15">
      <c r="A33" s="7" t="s">
        <v>105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2021-04-02T01:27:44Z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0F0350D784DA4EBBAF4AF2C467630331</vt:lpwstr>
  </property>
</Properties>
</file>