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捐款" sheetId="1" r:id="rId1"/>
    <sheet name="开支" sheetId="2" r:id="rId2"/>
    <sheet name="捐赠说明" sheetId="3" r:id="rId3"/>
  </sheets>
  <definedNames/>
  <calcPr fullCalcOnLoad="1"/>
</workbook>
</file>

<file path=xl/sharedStrings.xml><?xml version="1.0" encoding="utf-8"?>
<sst xmlns="http://schemas.openxmlformats.org/spreadsheetml/2006/main" count="274" uniqueCount="138">
  <si>
    <t>童蒙2020年十二月份财务明细</t>
  </si>
  <si>
    <t>编制单位：安徽童蒙助学服务中心                                                                 单位：元</t>
  </si>
  <si>
    <t>期初余额</t>
  </si>
  <si>
    <t>收入</t>
  </si>
  <si>
    <t>支出</t>
  </si>
  <si>
    <t>期末余额</t>
  </si>
  <si>
    <t>限定性：</t>
  </si>
  <si>
    <t>非限定性：</t>
  </si>
  <si>
    <t>总计：</t>
  </si>
  <si>
    <t>注：此财务明细不包含捐赠单位或个人，直接捐赠给学校或学生的物资、款项。</t>
  </si>
  <si>
    <t>童蒙2020年十二月捐赠收入明细</t>
  </si>
  <si>
    <t>时  间</t>
  </si>
  <si>
    <t>捐赠人</t>
  </si>
  <si>
    <t>金  额</t>
  </si>
  <si>
    <t>类  别</t>
  </si>
  <si>
    <t>捐款方向</t>
  </si>
  <si>
    <t>本正</t>
  </si>
  <si>
    <t>限定性</t>
  </si>
  <si>
    <t>童蒙公益事业</t>
  </si>
  <si>
    <t>赵伟香</t>
  </si>
  <si>
    <t>童蒙书院</t>
  </si>
  <si>
    <t>**思</t>
  </si>
  <si>
    <t>定向资助学生</t>
  </si>
  <si>
    <t>余中权</t>
  </si>
  <si>
    <t>龚先生</t>
  </si>
  <si>
    <t>国学文化推广</t>
  </si>
  <si>
    <t>夏谦成</t>
  </si>
  <si>
    <t>童蒙书院-场地建设</t>
  </si>
  <si>
    <t>周晓英</t>
  </si>
  <si>
    <t>非限定性</t>
  </si>
  <si>
    <t>童蒙机构建设-2021</t>
  </si>
  <si>
    <t>夏义琼</t>
  </si>
  <si>
    <t>许霞</t>
  </si>
  <si>
    <t>陈国庆</t>
  </si>
  <si>
    <t>郭民生</t>
  </si>
  <si>
    <t>郭海朋</t>
  </si>
  <si>
    <t>吴文萍</t>
  </si>
  <si>
    <t>张紫柔</t>
  </si>
  <si>
    <t>黄菊</t>
  </si>
  <si>
    <t>王圣然</t>
  </si>
  <si>
    <t>范金月</t>
  </si>
  <si>
    <t>周艳彤</t>
  </si>
  <si>
    <t>杨文华</t>
  </si>
  <si>
    <t>覃晓</t>
  </si>
  <si>
    <t>黄春</t>
  </si>
  <si>
    <t>孙翔</t>
  </si>
  <si>
    <t>陈文艳</t>
  </si>
  <si>
    <t>邓烨芳</t>
  </si>
  <si>
    <t>王进</t>
  </si>
  <si>
    <t>杨佳洲</t>
  </si>
  <si>
    <t>姚远</t>
  </si>
  <si>
    <t>欢喜</t>
  </si>
  <si>
    <t>毛文毅</t>
  </si>
  <si>
    <t>李海礁</t>
  </si>
  <si>
    <t>张传刚</t>
  </si>
  <si>
    <t>春天宝贝</t>
  </si>
  <si>
    <t>张晓辉</t>
  </si>
  <si>
    <t>严仕锋</t>
  </si>
  <si>
    <t>陈静兰</t>
  </si>
  <si>
    <t>祖恩承、祖恩铭</t>
  </si>
  <si>
    <t>左西乡村教师发展</t>
  </si>
  <si>
    <t>荆扉</t>
  </si>
  <si>
    <t>施先生</t>
  </si>
  <si>
    <t>吴达</t>
  </si>
  <si>
    <t>张东方</t>
  </si>
  <si>
    <t>贾桂玲</t>
  </si>
  <si>
    <t>当月捐款合计：</t>
  </si>
  <si>
    <t>童蒙2020年十二月支出明细</t>
  </si>
  <si>
    <t>日  期</t>
  </si>
  <si>
    <t>摘  要</t>
  </si>
  <si>
    <t>滴滴打车费用-两次</t>
  </si>
  <si>
    <t>购买储物柜子</t>
  </si>
  <si>
    <t>乡村公益活动场所-使用挖机6h</t>
  </si>
  <si>
    <t>乡村公益活动场所-石料19车</t>
  </si>
  <si>
    <t>热敏打印机-汉印N31</t>
  </si>
  <si>
    <t>乡村公益活动场所-红砖费用</t>
  </si>
  <si>
    <t>乡村公益活动场所-铜丝电线</t>
  </si>
  <si>
    <t>乡村公益活动场所-扣板材料</t>
  </si>
  <si>
    <t>乡村公益活动场所-预制板楼板33块</t>
  </si>
  <si>
    <t>乡村公益活动场所-使用吊车费用</t>
  </si>
  <si>
    <t>乡村公益活动场所-过基</t>
  </si>
  <si>
    <t>乡村公益活动场所-水电布线人工费</t>
  </si>
  <si>
    <t>滴滴打车</t>
  </si>
  <si>
    <t>顺风车</t>
  </si>
  <si>
    <t>办公网络通信-充值</t>
  </si>
  <si>
    <t>乡村公益活动场所-日用品等</t>
  </si>
  <si>
    <t>支付活动场地季度租金（12、01、02）</t>
  </si>
  <si>
    <t>乡村公益活动场所-会议桌2张</t>
  </si>
  <si>
    <t>乡村公益活动场所-购买水管等材料</t>
  </si>
  <si>
    <t>童蒙字牌定制</t>
  </si>
  <si>
    <t>乡村公益活动场所-屋面板、三角木</t>
  </si>
  <si>
    <t>乡村公益活动场所-预制板下水道</t>
  </si>
  <si>
    <t>乡村公益活动场所-购买灯7个</t>
  </si>
  <si>
    <t>银行结息</t>
  </si>
  <si>
    <t>农行对公账户年度服务费</t>
  </si>
  <si>
    <t>乡村公益活动场所-购买五金等相关材料</t>
  </si>
  <si>
    <t>办公网络通信-充值-两笔</t>
  </si>
  <si>
    <t>乡村公益活动场所-贴地板砖人工费</t>
  </si>
  <si>
    <t>乡村公益活动场所-水泥、瓦-李刚</t>
  </si>
  <si>
    <t>乡村公益活动场所-钢管、不锈钢与人工-程超</t>
  </si>
  <si>
    <t>乡村公益活动场所-门窗定制-仇其欣</t>
  </si>
  <si>
    <t>乡村公益活动场所-吊顶装饰-余中权</t>
  </si>
  <si>
    <t>乡村公益活动场所-细沙、石子-束庆慧</t>
  </si>
  <si>
    <t>乡村公益活动场所-日用品-甘世勇</t>
  </si>
  <si>
    <t>乡村公益活动场所-建设人工费用-周逢明</t>
  </si>
  <si>
    <t>童蒙办公网络通信202011</t>
  </si>
  <si>
    <t>项目工作人员工资-202012</t>
  </si>
  <si>
    <t>左西乡村教师生活补助发放-202012</t>
  </si>
  <si>
    <t>对公账号网银转账费用-202012</t>
  </si>
  <si>
    <t>当月支出合计：</t>
  </si>
  <si>
    <t>捐 赠 说 明</t>
  </si>
  <si>
    <t>捐赠方向</t>
  </si>
  <si>
    <r>
      <t>国学项目：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，用于国学经典诵读、童蒙养正夏令营、参访学习等，提高学生文化素养。</t>
    </r>
  </si>
  <si>
    <r>
      <t>左西乡村教师发展：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，用于山区支教、教师资助、教师成长发展。</t>
    </r>
  </si>
  <si>
    <r>
      <t>定向资助学生：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，用于困难家庭学生一对一资助。</t>
    </r>
  </si>
  <si>
    <r>
      <t>童蒙书院：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，公开课、公益人才培养计划、助印经书，致力于学生成长教育。</t>
    </r>
  </si>
  <si>
    <r>
      <t>童蒙机构建设：</t>
    </r>
    <r>
      <rPr>
        <sz val="12"/>
        <color indexed="12"/>
        <rFont val="宋体"/>
        <family val="0"/>
      </rPr>
      <t>非限定性</t>
    </r>
    <r>
      <rPr>
        <sz val="12"/>
        <color indexed="8"/>
        <rFont val="宋体"/>
        <family val="0"/>
      </rPr>
      <t>，用于山区走访回访、活动场地租赁，及行政办公等。</t>
    </r>
  </si>
  <si>
    <t>注：</t>
  </si>
  <si>
    <t>●汇款时，请备注捐赠款使用方向；</t>
  </si>
  <si>
    <t>●捐赠单位或个人，可根据需要获取公益事业捐赠电子票据；</t>
  </si>
  <si>
    <t>●童蒙自接收第一笔社会捐款起，便公示每笔收支明细，每月及年度财务报表均可从网上下载，并随时提供单据查询或审计。</t>
  </si>
  <si>
    <t>对公账号</t>
  </si>
  <si>
    <t>账户名称：安徽童蒙助学服务中心</t>
  </si>
  <si>
    <t>账号：12189001040015589</t>
  </si>
  <si>
    <t>开户银行：中国农业银行合肥市经济技术开发区支行</t>
  </si>
  <si>
    <t xml:space="preserve">支付宝账户名：安徽童蒙助学服务中心   </t>
  </si>
  <si>
    <t>账号:tongmengcn@126.com</t>
  </si>
  <si>
    <t>联系方式</t>
  </si>
  <si>
    <t>网址：http//:www.tongmengcn.com      </t>
  </si>
  <si>
    <t>微信公众号：tongmeng69</t>
  </si>
  <si>
    <t>微博：tongmengcn</t>
  </si>
  <si>
    <t>邮箱：tongmengcn@126.com</t>
  </si>
  <si>
    <t>电话/微信：133 4929 8460</t>
  </si>
  <si>
    <t>地址：安徽省合肥市蜀山区西环中心广场</t>
  </si>
  <si>
    <t>蒙以养正·果行育德</t>
  </si>
  <si>
    <t>关注儿童成长、改善教学环境、传递社会关爱。</t>
  </si>
  <si>
    <t>教育，是生命与生命间的相互照见与修正。当我们选择了，是需要一颗最本真的心，与一颗颗童真心灵的撞见。</t>
  </si>
  <si>
    <t>童蒙助学中心欢迎社会各界爱心人士，为乡村教育贡献自己的力量！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</si>
</sst>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60">
    <font>
      <sz val="12"/>
      <name val="宋体"/>
      <family val="0"/>
    </font>
    <font>
      <sz val="12"/>
      <name val="楷体"/>
      <family val="3"/>
    </font>
    <font>
      <b/>
      <sz val="16"/>
      <name val="宋体"/>
      <family val="0"/>
    </font>
    <font>
      <b/>
      <sz val="12"/>
      <color indexed="53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楷体_GB2312"/>
      <family val="0"/>
    </font>
    <font>
      <b/>
      <sz val="12"/>
      <color indexed="53"/>
      <name val="楷体"/>
      <family val="3"/>
    </font>
    <font>
      <b/>
      <sz val="20"/>
      <color indexed="10"/>
      <name val="楷体_GB2312"/>
      <family val="0"/>
    </font>
    <font>
      <sz val="16"/>
      <name val="宋体"/>
      <family val="0"/>
    </font>
    <font>
      <b/>
      <sz val="16"/>
      <color indexed="8"/>
      <name val="宋体"/>
      <family val="0"/>
    </font>
    <font>
      <sz val="12"/>
      <name val="微软雅黑"/>
      <family val="2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6600"/>
      <name val="宋体"/>
      <family val="0"/>
    </font>
    <font>
      <b/>
      <sz val="12"/>
      <color rgb="FF000000"/>
      <name val="宋体"/>
      <family val="0"/>
    </font>
    <font>
      <b/>
      <sz val="12"/>
      <color rgb="FFFF6600"/>
      <name val="楷体"/>
      <family val="3"/>
    </font>
    <font>
      <sz val="12"/>
      <name val="Calibri"/>
      <family val="0"/>
    </font>
    <font>
      <b/>
      <sz val="16"/>
      <color theme="1"/>
      <name val="宋体"/>
      <family val="0"/>
    </font>
    <font>
      <b/>
      <sz val="12"/>
      <color theme="1"/>
      <name val="宋体"/>
      <family val="0"/>
    </font>
    <font>
      <sz val="10"/>
      <color theme="1"/>
      <name val="宋体"/>
      <family val="0"/>
    </font>
  </fonts>
  <fills count="4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2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ck">
        <color indexed="26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/>
      <top/>
      <bottom style="medium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30"/>
      </left>
      <right style="thick">
        <color indexed="30"/>
      </right>
      <top style="thick">
        <color indexed="30"/>
      </top>
      <bottom style="thick">
        <color indexed="30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thick">
        <color indexed="27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57"/>
      </left>
      <right style="thick">
        <color indexed="57"/>
      </right>
      <top style="thick">
        <color indexed="57"/>
      </top>
      <bottom style="thick">
        <color indexed="5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>
        <color indexed="63"/>
      </right>
      <top>
        <color indexed="63"/>
      </top>
      <bottom style="dashed">
        <color indexed="47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9"/>
      </left>
      <right style="thin">
        <color indexed="2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29"/>
      </left>
      <right style="thin">
        <color indexed="29"/>
      </right>
      <top>
        <color indexed="63"/>
      </top>
      <bottom style="thin">
        <color indexed="29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 style="thick">
        <color indexed="4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/>
      <right style="thin"/>
      <top style="thin"/>
      <bottom style="thin"/>
    </border>
  </borders>
  <cellStyleXfs count="3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43" fontId="0" fillId="0" borderId="0" applyFont="0" applyFill="0" applyBorder="0" applyAlignment="0" applyProtection="0"/>
    <xf numFmtId="0" fontId="5" fillId="0" borderId="0" applyNumberFormat="0" applyFill="0" applyBorder="0" applyProtection="0">
      <alignment horizontal="center"/>
    </xf>
    <xf numFmtId="0" fontId="0" fillId="0" borderId="2" applyNumberFormat="0" applyFont="0" applyFill="0" applyProtection="0">
      <alignment vertical="center"/>
    </xf>
    <xf numFmtId="0" fontId="37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6"/>
    </xf>
    <xf numFmtId="0" fontId="38" fillId="6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>
      <alignment vertical="center"/>
      <protection/>
    </xf>
    <xf numFmtId="0" fontId="0" fillId="7" borderId="3" applyNumberFormat="0" applyFont="0" applyProtection="0">
      <alignment horizontal="left" vertical="center"/>
    </xf>
    <xf numFmtId="0" fontId="31" fillId="0" borderId="0" applyNumberFormat="0" applyFill="0" applyBorder="0" applyAlignment="0" applyProtection="0"/>
    <xf numFmtId="0" fontId="39" fillId="8" borderId="4" applyNumberFormat="0" applyFont="0" applyAlignment="0" applyProtection="0"/>
    <xf numFmtId="0" fontId="0" fillId="0" borderId="0" applyNumberFormat="0" applyFont="0" applyFill="0" applyBorder="0" applyProtection="0">
      <alignment vertical="center"/>
    </xf>
    <xf numFmtId="0" fontId="40" fillId="0" borderId="0" applyNumberFormat="0" applyFill="0" applyBorder="0" applyAlignment="0" applyProtection="0"/>
    <xf numFmtId="0" fontId="0" fillId="0" borderId="5" applyNumberFormat="0" applyFont="0" applyFill="0" applyProtection="0">
      <alignment horizontal="right" vertical="center"/>
    </xf>
    <xf numFmtId="0" fontId="38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10" borderId="0" applyNumberFormat="0" applyFont="0" applyBorder="0" applyProtection="0">
      <alignment vertical="center"/>
    </xf>
    <xf numFmtId="0" fontId="42" fillId="0" borderId="0" applyNumberFormat="0" applyFill="0" applyBorder="0" applyAlignment="0" applyProtection="0"/>
    <xf numFmtId="0" fontId="0" fillId="0" borderId="6" applyNumberFormat="0" applyFont="0" applyFill="0" applyProtection="0">
      <alignment vertical="center"/>
    </xf>
    <xf numFmtId="0" fontId="43" fillId="0" borderId="0" applyNumberFormat="0" applyFill="0" applyBorder="0" applyAlignment="0" applyProtection="0"/>
    <xf numFmtId="0" fontId="5" fillId="0" borderId="7" applyNumberFormat="0" applyFill="0" applyProtection="0">
      <alignment vertical="center"/>
    </xf>
    <xf numFmtId="0" fontId="44" fillId="0" borderId="8" applyNumberFormat="0" applyFill="0" applyAlignment="0" applyProtection="0"/>
    <xf numFmtId="0" fontId="14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14" fillId="0" borderId="0">
      <alignment vertical="center"/>
      <protection/>
    </xf>
    <xf numFmtId="0" fontId="0" fillId="7" borderId="9" applyNumberFormat="0" applyFont="0" applyProtection="0">
      <alignment horizontal="center" vertical="center"/>
    </xf>
    <xf numFmtId="0" fontId="45" fillId="0" borderId="8" applyNumberFormat="0" applyFill="0" applyAlignment="0" applyProtection="0"/>
    <xf numFmtId="0" fontId="0" fillId="0" borderId="10" applyNumberFormat="0" applyFont="0" applyFill="0" applyProtection="0">
      <alignment horizontal="left" vertical="center"/>
    </xf>
    <xf numFmtId="0" fontId="38" fillId="11" borderId="0" applyNumberFormat="0" applyBorder="0" applyAlignment="0" applyProtection="0"/>
    <xf numFmtId="0" fontId="41" fillId="0" borderId="11" applyNumberFormat="0" applyFill="0" applyAlignment="0" applyProtection="0"/>
    <xf numFmtId="0" fontId="38" fillId="12" borderId="0" applyNumberFormat="0" applyBorder="0" applyAlignment="0" applyProtection="0"/>
    <xf numFmtId="0" fontId="5" fillId="13" borderId="0" applyNumberFormat="0" applyBorder="0" applyProtection="0">
      <alignment vertical="center"/>
    </xf>
    <xf numFmtId="0" fontId="46" fillId="14" borderId="12" applyNumberFormat="0" applyAlignment="0" applyProtection="0"/>
    <xf numFmtId="0" fontId="5" fillId="0" borderId="0" applyNumberFormat="0" applyFill="0" applyBorder="0" applyProtection="0">
      <alignment vertical="center"/>
    </xf>
    <xf numFmtId="0" fontId="47" fillId="14" borderId="1" applyNumberFormat="0" applyAlignment="0" applyProtection="0"/>
    <xf numFmtId="0" fontId="14" fillId="0" borderId="0">
      <alignment vertical="center"/>
      <protection/>
    </xf>
    <xf numFmtId="0" fontId="48" fillId="15" borderId="13" applyNumberFormat="0" applyAlignment="0" applyProtection="0"/>
    <xf numFmtId="0" fontId="35" fillId="16" borderId="0" applyNumberFormat="0" applyBorder="0" applyAlignment="0" applyProtection="0"/>
    <xf numFmtId="0" fontId="38" fillId="17" borderId="0" applyNumberFormat="0" applyBorder="0" applyAlignment="0" applyProtection="0"/>
    <xf numFmtId="0" fontId="5" fillId="0" borderId="0" applyNumberFormat="0" applyFill="0" applyBorder="0" applyProtection="0">
      <alignment horizontal="center" vertical="center"/>
    </xf>
    <xf numFmtId="0" fontId="49" fillId="0" borderId="14" applyNumberFormat="0" applyFill="0" applyAlignment="0" applyProtection="0"/>
    <xf numFmtId="0" fontId="14" fillId="0" borderId="0">
      <alignment vertical="center"/>
      <protection/>
    </xf>
    <xf numFmtId="0" fontId="0" fillId="18" borderId="0" applyNumberFormat="0" applyFont="0" applyBorder="0" applyProtection="0">
      <alignment vertical="top"/>
    </xf>
    <xf numFmtId="0" fontId="50" fillId="0" borderId="15" applyNumberFormat="0" applyFill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35" fillId="21" borderId="0" applyNumberFormat="0" applyBorder="0" applyAlignment="0" applyProtection="0"/>
    <xf numFmtId="0" fontId="5" fillId="0" borderId="0" applyNumberFormat="0" applyFill="0" applyBorder="0" applyProtection="0">
      <alignment horizontal="right" vertical="center"/>
    </xf>
    <xf numFmtId="0" fontId="38" fillId="22" borderId="0" applyNumberFormat="0" applyBorder="0" applyAlignment="0" applyProtection="0"/>
    <xf numFmtId="0" fontId="0" fillId="7" borderId="16" applyNumberFormat="0" applyFont="0" applyProtection="0">
      <alignment vertical="center"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0" borderId="9" applyNumberFormat="0" applyFont="0" applyFill="0" applyProtection="0">
      <alignment horizontal="center" vertical="center"/>
    </xf>
    <xf numFmtId="0" fontId="35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0" borderId="0" applyNumberFormat="0" applyFont="0" applyFill="0" applyBorder="0" applyProtection="0">
      <alignment vertical="center" indent="2"/>
    </xf>
    <xf numFmtId="0" fontId="35" fillId="32" borderId="0" applyNumberFormat="0" applyBorder="0" applyAlignment="0" applyProtection="0"/>
    <xf numFmtId="0" fontId="38" fillId="33" borderId="0" applyNumberFormat="0" applyBorder="0" applyAlignment="0" applyProtection="0"/>
    <xf numFmtId="0" fontId="5" fillId="0" borderId="17" applyNumberFormat="0" applyFill="0" applyProtection="0">
      <alignment vertical="center"/>
    </xf>
    <xf numFmtId="0" fontId="5" fillId="0" borderId="3" applyNumberFormat="0" applyFill="0" applyProtection="0">
      <alignment horizontal="left" vertical="center"/>
    </xf>
    <xf numFmtId="0" fontId="38" fillId="34" borderId="0" applyNumberFormat="0" applyBorder="0" applyAlignment="0" applyProtection="0"/>
    <xf numFmtId="0" fontId="0" fillId="35" borderId="18" applyNumberFormat="0" applyFont="0" applyProtection="0">
      <alignment vertical="center"/>
    </xf>
    <xf numFmtId="0" fontId="35" fillId="36" borderId="0" applyNumberFormat="0" applyBorder="0" applyAlignment="0" applyProtection="0"/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7" borderId="0" applyNumberFormat="0" applyBorder="0" applyProtection="0">
      <alignment horizontal="left" vertical="center"/>
    </xf>
    <xf numFmtId="0" fontId="38" fillId="37" borderId="0" applyNumberFormat="0" applyBorder="0" applyAlignment="0" applyProtection="0"/>
    <xf numFmtId="0" fontId="5" fillId="0" borderId="0" applyNumberFormat="0" applyFill="0" applyBorder="0" applyProtection="0">
      <alignment vertical="center"/>
    </xf>
    <xf numFmtId="0" fontId="14" fillId="0" borderId="0">
      <alignment vertical="center"/>
      <protection/>
    </xf>
    <xf numFmtId="0" fontId="5" fillId="7" borderId="0" applyNumberFormat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19" applyNumberFormat="0" applyFill="0" applyProtection="0">
      <alignment horizontal="center"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4"/>
    </xf>
    <xf numFmtId="0" fontId="5" fillId="0" borderId="0" applyNumberFormat="0" applyFill="0" applyBorder="0" applyProtection="0">
      <alignment horizontal="right" vertical="center" indent="2"/>
    </xf>
    <xf numFmtId="0" fontId="5" fillId="0" borderId="0" applyNumberFormat="0" applyFill="0" applyBorder="0" applyProtection="0">
      <alignment vertical="center"/>
    </xf>
    <xf numFmtId="0" fontId="0" fillId="7" borderId="20" applyNumberFormat="0" applyFont="0" applyProtection="0">
      <alignment vertical="center"/>
    </xf>
    <xf numFmtId="0" fontId="14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14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14" fillId="0" borderId="0">
      <alignment vertical="center"/>
      <protection/>
    </xf>
    <xf numFmtId="0" fontId="0" fillId="7" borderId="9" applyNumberFormat="0" applyFont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0" borderId="21" applyNumberFormat="0" applyFont="0" applyFill="0" applyProtection="0">
      <alignment horizontal="left" vertical="center"/>
    </xf>
    <xf numFmtId="0" fontId="14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14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3" applyNumberFormat="0" applyFont="0" applyFill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14" fillId="0" borderId="0">
      <alignment vertical="center"/>
      <protection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9" applyNumberFormat="0" applyFont="0" applyFill="0" applyProtection="0">
      <alignment horizontal="left" vertical="center"/>
    </xf>
    <xf numFmtId="0" fontId="0" fillId="0" borderId="9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 indent="1"/>
    </xf>
    <xf numFmtId="0" fontId="14" fillId="0" borderId="0">
      <alignment vertical="center"/>
      <protection/>
    </xf>
    <xf numFmtId="0" fontId="5" fillId="0" borderId="0" applyNumberFormat="0" applyFill="0" applyBorder="0" applyProtection="0">
      <alignment horizontal="left" vertical="center" indent="1"/>
    </xf>
    <xf numFmtId="0" fontId="5" fillId="0" borderId="0" applyNumberFormat="0" applyFill="0" applyBorder="0" applyProtection="0">
      <alignment horizontal="justify" vertical="center"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vertical="center"/>
    </xf>
    <xf numFmtId="0" fontId="5" fillId="0" borderId="0" applyNumberFormat="0" applyFill="0" applyBorder="0" applyProtection="0">
      <alignment horizontal="center"/>
    </xf>
    <xf numFmtId="0" fontId="14" fillId="0" borderId="0">
      <alignment vertical="center"/>
      <protection/>
    </xf>
    <xf numFmtId="0" fontId="0" fillId="7" borderId="9" applyNumberFormat="0" applyFont="0" applyProtection="0">
      <alignment horizontal="left" vertical="center"/>
    </xf>
    <xf numFmtId="0" fontId="14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0" fillId="0" borderId="17" applyNumberFormat="0" applyFont="0" applyFill="0" applyProtection="0">
      <alignment vertical="center"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14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7" borderId="0" applyNumberFormat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38" borderId="0" applyNumberFormat="0" applyFont="0" applyBorder="0" applyProtection="0">
      <alignment vertical="center"/>
    </xf>
    <xf numFmtId="0" fontId="5" fillId="7" borderId="3" applyNumberFormat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5" fillId="7" borderId="0" applyNumberFormat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0" borderId="22" applyNumberFormat="0" applyFont="0" applyFill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/>
    </xf>
    <xf numFmtId="0" fontId="0" fillId="0" borderId="0" applyNumberFormat="0" applyFont="0" applyFill="0" applyBorder="0" applyProtection="0">
      <alignment horizontal="center" vertical="center"/>
    </xf>
    <xf numFmtId="0" fontId="5" fillId="7" borderId="9" applyNumberFormat="0" applyProtection="0">
      <alignment horizontal="center"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23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/>
    <xf numFmtId="0" fontId="0" fillId="7" borderId="0" applyNumberFormat="0" applyFont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0" fillId="18" borderId="24" applyNumberFormat="0" applyFont="0" applyProtection="0">
      <alignment vertical="center"/>
    </xf>
    <xf numFmtId="0" fontId="21" fillId="0" borderId="0" applyNumberFormat="0" applyFill="0" applyBorder="0" applyAlignment="0" applyProtection="0"/>
    <xf numFmtId="0" fontId="5" fillId="0" borderId="0" applyNumberFormat="0" applyFill="0" applyBorder="0" applyProtection="0">
      <alignment vertical="center"/>
    </xf>
    <xf numFmtId="0" fontId="14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horizontal="left" vertical="center"/>
    </xf>
    <xf numFmtId="0" fontId="0" fillId="7" borderId="25" applyNumberFormat="0" applyFont="0" applyProtection="0">
      <alignment vertical="center"/>
    </xf>
    <xf numFmtId="0" fontId="0" fillId="0" borderId="26" applyNumberFormat="0" applyFont="0" applyFill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0" fillId="0" borderId="22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3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1"/>
    </xf>
    <xf numFmtId="0" fontId="0" fillId="0" borderId="27" applyNumberFormat="0" applyFont="0" applyFill="0" applyProtection="0">
      <alignment vertical="center"/>
    </xf>
    <xf numFmtId="0" fontId="0" fillId="7" borderId="28" applyNumberFormat="0" applyFont="0" applyProtection="0">
      <alignment vertical="center"/>
    </xf>
    <xf numFmtId="0" fontId="0" fillId="0" borderId="3" applyNumberFormat="0" applyFont="0" applyFill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0" fillId="0" borderId="29" applyNumberFormat="0" applyFont="0" applyFill="0" applyProtection="0">
      <alignment vertical="center"/>
    </xf>
    <xf numFmtId="0" fontId="0" fillId="7" borderId="3" applyNumberFormat="0" applyFont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Protection="0">
      <alignment vertical="center"/>
    </xf>
    <xf numFmtId="0" fontId="0" fillId="0" borderId="9" applyNumberFormat="0" applyFont="0" applyFill="0" applyProtection="0">
      <alignment horizontal="right" vertical="center"/>
    </xf>
    <xf numFmtId="0" fontId="0" fillId="0" borderId="0" applyNumberFormat="0" applyFon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0" fillId="7" borderId="30" applyNumberFormat="0" applyFont="0" applyProtection="0">
      <alignment horizontal="left" vertical="center"/>
    </xf>
    <xf numFmtId="0" fontId="5" fillId="0" borderId="0" applyNumberFormat="0" applyFill="0" applyBorder="0" applyProtection="0">
      <alignment horizontal="left" vertical="center"/>
    </xf>
    <xf numFmtId="0" fontId="0" fillId="7" borderId="0" applyNumberFormat="0" applyFont="0" applyBorder="0" applyProtection="0">
      <alignment horizontal="left" vertical="center"/>
    </xf>
    <xf numFmtId="0" fontId="5" fillId="0" borderId="9" applyNumberFormat="0" applyFill="0" applyProtection="0">
      <alignment horizontal="right" vertical="center"/>
    </xf>
    <xf numFmtId="0" fontId="5" fillId="0" borderId="9" applyNumberFormat="0" applyFill="0" applyProtection="0">
      <alignment horizontal="right" vertical="center"/>
    </xf>
    <xf numFmtId="0" fontId="5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horizontal="left" vertical="center" indent="7"/>
    </xf>
    <xf numFmtId="0" fontId="0" fillId="0" borderId="0" applyNumberFormat="0" applyFont="0" applyFill="0" applyBorder="0" applyProtection="0">
      <alignment vertical="top"/>
    </xf>
    <xf numFmtId="0" fontId="5" fillId="0" borderId="9" applyNumberFormat="0" applyFill="0" applyProtection="0">
      <alignment vertical="center"/>
    </xf>
    <xf numFmtId="0" fontId="5" fillId="0" borderId="9" applyNumberFormat="0" applyFill="0" applyProtection="0">
      <alignment horizontal="left" vertical="center"/>
    </xf>
    <xf numFmtId="0" fontId="5" fillId="39" borderId="0" applyNumberFormat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40" borderId="31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2"/>
    </xf>
    <xf numFmtId="0" fontId="5" fillId="0" borderId="0" applyNumberFormat="0" applyFill="0" applyBorder="0" applyProtection="0">
      <alignment horizontal="left" vertical="center"/>
    </xf>
    <xf numFmtId="0" fontId="0" fillId="41" borderId="0" applyNumberFormat="0" applyFont="0" applyBorder="0" applyProtection="0">
      <alignment vertical="center"/>
    </xf>
    <xf numFmtId="0" fontId="0" fillId="13" borderId="0" applyNumberFormat="0" applyFont="0" applyBorder="0" applyProtection="0">
      <alignment vertical="center"/>
    </xf>
    <xf numFmtId="0" fontId="5" fillId="0" borderId="0" applyNumberFormat="0" applyFill="0" applyBorder="0" applyProtection="0">
      <alignment horizontal="left" vertical="center" indent="11"/>
    </xf>
    <xf numFmtId="0" fontId="0" fillId="0" borderId="0" applyNumberFormat="0" applyFont="0" applyFill="0" applyBorder="0" applyProtection="0">
      <alignment vertical="center" indent="13"/>
    </xf>
    <xf numFmtId="0" fontId="0" fillId="42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14" fillId="0" borderId="0">
      <alignment vertical="center"/>
      <protection/>
    </xf>
    <xf numFmtId="0" fontId="5" fillId="0" borderId="9" applyNumberFormat="0" applyFill="0" applyProtection="0">
      <alignment horizontal="right" vertical="center"/>
    </xf>
    <xf numFmtId="0" fontId="0" fillId="0" borderId="3" applyNumberFormat="0" applyFont="0" applyFill="0" applyProtection="0">
      <alignment horizontal="left" vertical="center"/>
    </xf>
    <xf numFmtId="0" fontId="0" fillId="0" borderId="32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0"/>
    </xf>
    <xf numFmtId="0" fontId="0" fillId="0" borderId="33" applyNumberFormat="0" applyFont="0" applyFill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horizontal="right" vertical="top"/>
    </xf>
    <xf numFmtId="0" fontId="0" fillId="0" borderId="34" applyNumberFormat="0" applyFont="0" applyFill="0" applyProtection="0">
      <alignment horizontal="right" vertical="center"/>
    </xf>
    <xf numFmtId="0" fontId="0" fillId="0" borderId="35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14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horizontal="left" vertical="center" indent="1"/>
    </xf>
    <xf numFmtId="0" fontId="0" fillId="0" borderId="36" applyNumberFormat="0" applyFont="0" applyFill="0" applyProtection="0">
      <alignment vertical="center"/>
    </xf>
    <xf numFmtId="0" fontId="0" fillId="7" borderId="17" applyNumberFormat="0" applyFont="0" applyProtection="0">
      <alignment vertical="center"/>
    </xf>
    <xf numFmtId="0" fontId="0" fillId="0" borderId="37" applyNumberFormat="0" applyFont="0" applyFill="0" applyProtection="0">
      <alignment vertical="center"/>
    </xf>
    <xf numFmtId="0" fontId="5" fillId="7" borderId="0" applyNumberFormat="0" applyBorder="0" applyProtection="0">
      <alignment vertical="center"/>
    </xf>
    <xf numFmtId="0" fontId="0" fillId="18" borderId="17" applyNumberFormat="0" applyFont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5" fillId="0" borderId="0" applyNumberFormat="0" applyFill="0" applyBorder="0" applyProtection="0">
      <alignment horizontal="left" vertical="center"/>
    </xf>
    <xf numFmtId="0" fontId="0" fillId="0" borderId="38" applyNumberFormat="0" applyFont="0" applyFill="0" applyProtection="0">
      <alignment vertical="center"/>
    </xf>
    <xf numFmtId="0" fontId="0" fillId="18" borderId="0" applyNumberFormat="0" applyFont="0" applyBorder="0" applyProtection="0">
      <alignment vertical="center"/>
    </xf>
    <xf numFmtId="0" fontId="0" fillId="0" borderId="39" applyNumberFormat="0" applyFont="0" applyFill="0" applyProtection="0">
      <alignment vertical="center"/>
    </xf>
    <xf numFmtId="0" fontId="5" fillId="0" borderId="0" applyNumberFormat="0" applyFill="0" applyBorder="0" applyProtection="0">
      <alignment horizontal="right" vertical="center" indent="1"/>
    </xf>
    <xf numFmtId="0" fontId="5" fillId="7" borderId="40" applyNumberFormat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1"/>
    </xf>
    <xf numFmtId="0" fontId="5" fillId="0" borderId="0" applyNumberFormat="0" applyFill="0" applyBorder="0" applyProtection="0">
      <alignment vertical="center"/>
    </xf>
    <xf numFmtId="0" fontId="0" fillId="0" borderId="34" applyNumberFormat="0" applyFont="0" applyFill="0" applyProtection="0">
      <alignment vertical="center"/>
    </xf>
    <xf numFmtId="0" fontId="14" fillId="0" borderId="0">
      <alignment vertical="center"/>
      <protection/>
    </xf>
    <xf numFmtId="0" fontId="0" fillId="0" borderId="41" applyNumberFormat="0" applyFont="0" applyFill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0" fillId="43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4"/>
    </xf>
    <xf numFmtId="0" fontId="0" fillId="0" borderId="5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7" borderId="0" applyNumberFormat="0" applyBorder="0" applyProtection="0">
      <alignment vertical="center"/>
    </xf>
    <xf numFmtId="0" fontId="0" fillId="7" borderId="9" applyNumberFormat="0" applyFont="0" applyProtection="0">
      <alignment horizontal="left" vertical="center"/>
    </xf>
    <xf numFmtId="0" fontId="5" fillId="0" borderId="0" applyNumberFormat="0" applyFill="0" applyBorder="0" applyProtection="0">
      <alignment horizontal="right" vertical="center" indent="1"/>
    </xf>
    <xf numFmtId="0" fontId="5" fillId="0" borderId="9" applyNumberFormat="0" applyFill="0" applyProtection="0">
      <alignment vertical="center"/>
    </xf>
    <xf numFmtId="0" fontId="0" fillId="0" borderId="0" applyNumberFormat="0" applyFont="0" applyFill="0" applyBorder="0" applyProtection="0">
      <alignment vertical="center" wrapText="1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8"/>
    </xf>
    <xf numFmtId="0" fontId="0" fillId="0" borderId="0" applyNumberFormat="0" applyFont="0" applyFill="0" applyBorder="0" applyProtection="0">
      <alignment horizontal="left" vertical="center" indent="5"/>
    </xf>
    <xf numFmtId="0" fontId="0" fillId="0" borderId="42" applyNumberFormat="0" applyFont="0" applyFill="0" applyProtection="0">
      <alignment vertical="center"/>
    </xf>
    <xf numFmtId="0" fontId="0" fillId="0" borderId="43" applyNumberFormat="0" applyFont="0" applyFill="0" applyProtection="0">
      <alignment vertical="center"/>
    </xf>
    <xf numFmtId="0" fontId="0" fillId="0" borderId="0" applyNumberFormat="0" applyFont="0" applyFill="0" applyBorder="0" applyProtection="0">
      <alignment/>
    </xf>
    <xf numFmtId="0" fontId="21" fillId="0" borderId="0" applyNumberFormat="0" applyFill="0" applyBorder="0" applyAlignment="0" applyProtection="0"/>
    <xf numFmtId="0" fontId="5" fillId="0" borderId="0" applyNumberFormat="0" applyFill="0" applyBorder="0" applyProtection="0">
      <alignment horizontal="right" vertical="center" indent="2"/>
    </xf>
    <xf numFmtId="0" fontId="5" fillId="7" borderId="0" applyNumberFormat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13"/>
    </xf>
    <xf numFmtId="0" fontId="0" fillId="0" borderId="0" applyNumberFormat="0" applyFont="0" applyFill="0" applyBorder="0" applyProtection="0">
      <alignment horizontal="left" vertical="center" indent="15"/>
    </xf>
    <xf numFmtId="0" fontId="0" fillId="7" borderId="37" applyNumberFormat="0" applyFont="0" applyProtection="0">
      <alignment horizontal="center" vertical="center"/>
    </xf>
    <xf numFmtId="0" fontId="0" fillId="0" borderId="9" applyNumberFormat="0" applyFont="0" applyFill="0" applyProtection="0">
      <alignment horizontal="left" vertical="center" indent="1"/>
    </xf>
    <xf numFmtId="0" fontId="5" fillId="0" borderId="19" applyNumberFormat="0" applyFill="0" applyProtection="0">
      <alignment horizontal="center" vertical="center"/>
    </xf>
    <xf numFmtId="0" fontId="5" fillId="0" borderId="0" applyNumberFormat="0" applyFill="0" applyBorder="0" applyProtection="0">
      <alignment horizontal="left" vertical="center"/>
    </xf>
    <xf numFmtId="0" fontId="14" fillId="0" borderId="0">
      <alignment vertical="center"/>
      <protection/>
    </xf>
    <xf numFmtId="0" fontId="5" fillId="0" borderId="9" applyNumberForma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7" borderId="37" applyNumberFormat="0" applyFont="0" applyProtection="0">
      <alignment vertical="center"/>
    </xf>
    <xf numFmtId="0" fontId="0" fillId="7" borderId="44" applyNumberFormat="0" applyFont="0" applyProtection="0">
      <alignment vertical="center"/>
    </xf>
    <xf numFmtId="0" fontId="0" fillId="0" borderId="45" applyNumberFormat="0" applyFont="0" applyFill="0" applyProtection="0">
      <alignment vertical="center"/>
    </xf>
    <xf numFmtId="0" fontId="14" fillId="0" borderId="0">
      <alignment vertical="center"/>
      <protection/>
    </xf>
    <xf numFmtId="0" fontId="21" fillId="0" borderId="0" applyNumberFormat="0" applyFill="0" applyBorder="0" applyAlignment="0" applyProtection="0"/>
    <xf numFmtId="0" fontId="0" fillId="0" borderId="46" applyNumberFormat="0" applyFont="0" applyFill="0" applyProtection="0">
      <alignment vertical="center"/>
    </xf>
    <xf numFmtId="0" fontId="5" fillId="0" borderId="0" applyNumberFormat="0" applyFill="0" applyBorder="0" applyProtection="0">
      <alignment horizontal="left" vertical="center" indent="5"/>
    </xf>
    <xf numFmtId="0" fontId="5" fillId="10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 indent="4"/>
    </xf>
    <xf numFmtId="0" fontId="5" fillId="0" borderId="0" applyNumberFormat="0" applyFill="0" applyBorder="0" applyProtection="0">
      <alignment horizontal="center" vertical="center"/>
    </xf>
    <xf numFmtId="0" fontId="0" fillId="7" borderId="45" applyNumberFormat="0" applyFont="0" applyProtection="0">
      <alignment vertical="center"/>
    </xf>
    <xf numFmtId="0" fontId="5" fillId="35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 indent="5"/>
    </xf>
    <xf numFmtId="0" fontId="0" fillId="40" borderId="0" applyNumberFormat="0" applyFont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37" applyNumberFormat="0" applyFill="0" applyProtection="0">
      <alignment vertical="center"/>
    </xf>
    <xf numFmtId="0" fontId="0" fillId="7" borderId="47" applyNumberFormat="0" applyFont="0" applyProtection="0">
      <alignment vertical="center"/>
    </xf>
    <xf numFmtId="0" fontId="5" fillId="0" borderId="48" applyNumberFormat="0" applyFill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0" fillId="18" borderId="49" applyNumberFormat="0" applyFont="0" applyProtection="0">
      <alignment vertical="center" indent="1"/>
    </xf>
    <xf numFmtId="0" fontId="21" fillId="0" borderId="0" applyNumberFormat="0" applyFill="0" applyBorder="0" applyAlignment="0" applyProtection="0"/>
    <xf numFmtId="0" fontId="0" fillId="0" borderId="50" applyNumberFormat="0" applyFont="0" applyFill="0" applyProtection="0">
      <alignment vertical="center"/>
    </xf>
    <xf numFmtId="0" fontId="0" fillId="0" borderId="47" applyNumberFormat="0" applyFont="0" applyFill="0" applyProtection="0">
      <alignment vertical="center"/>
    </xf>
    <xf numFmtId="0" fontId="0" fillId="0" borderId="51" applyNumberFormat="0" applyFont="0" applyFill="0" applyProtection="0">
      <alignment vertical="center"/>
    </xf>
    <xf numFmtId="0" fontId="14" fillId="0" borderId="0">
      <alignment vertical="center"/>
      <protection/>
    </xf>
    <xf numFmtId="0" fontId="5" fillId="44" borderId="0" applyNumberFormat="0" applyBorder="0" applyProtection="0">
      <alignment vertical="center"/>
    </xf>
    <xf numFmtId="0" fontId="0" fillId="7" borderId="52" applyNumberFormat="0" applyFont="0" applyProtection="0">
      <alignment vertical="center"/>
    </xf>
    <xf numFmtId="0" fontId="5" fillId="39" borderId="0" applyNumberFormat="0" applyBorder="0" applyProtection="0">
      <alignment vertical="center"/>
    </xf>
    <xf numFmtId="0" fontId="21" fillId="0" borderId="0" applyNumberFormat="0" applyFill="0" applyBorder="0" applyAlignment="0" applyProtection="0"/>
    <xf numFmtId="0" fontId="0" fillId="7" borderId="24" applyNumberFormat="0" applyFont="0" applyProtection="0">
      <alignment vertical="center"/>
    </xf>
    <xf numFmtId="0" fontId="0" fillId="0" borderId="53" applyNumberFormat="0" applyFont="0" applyFill="0" applyProtection="0">
      <alignment vertical="center"/>
    </xf>
    <xf numFmtId="0" fontId="5" fillId="45" borderId="26" applyNumberFormat="0" applyProtection="0">
      <alignment vertical="center"/>
    </xf>
    <xf numFmtId="0" fontId="0" fillId="0" borderId="49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2"/>
    </xf>
    <xf numFmtId="0" fontId="5" fillId="10" borderId="0" applyNumberFormat="0" applyBorder="0" applyProtection="0">
      <alignment horizontal="left" vertical="center"/>
    </xf>
    <xf numFmtId="0" fontId="5" fillId="7" borderId="9" applyNumberFormat="0" applyProtection="0">
      <alignment horizontal="center" vertical="center"/>
    </xf>
    <xf numFmtId="0" fontId="0" fillId="18" borderId="9" applyNumberFormat="0" applyFont="0" applyProtection="0">
      <alignment vertical="center"/>
    </xf>
    <xf numFmtId="0" fontId="5" fillId="0" borderId="54" applyNumberForma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horizontal="center" vertical="center"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Protection="0">
      <alignment vertical="center"/>
    </xf>
    <xf numFmtId="0" fontId="0" fillId="0" borderId="55" applyNumberFormat="0" applyFont="0" applyFill="0" applyProtection="0">
      <alignment vertical="center"/>
    </xf>
    <xf numFmtId="0" fontId="0" fillId="0" borderId="56" applyNumberFormat="0" applyFont="0" applyFill="0" applyProtection="0">
      <alignment vertical="center"/>
    </xf>
    <xf numFmtId="0" fontId="0" fillId="0" borderId="57" applyNumberFormat="0" applyFont="0" applyFill="0" applyProtection="0">
      <alignment vertical="center"/>
    </xf>
    <xf numFmtId="0" fontId="0" fillId="0" borderId="58" applyNumberFormat="0" applyFont="0" applyFill="0" applyProtection="0">
      <alignment vertical="center"/>
    </xf>
    <xf numFmtId="0" fontId="0" fillId="0" borderId="59" applyNumberFormat="0" applyFont="0" applyFill="0" applyProtection="0">
      <alignment vertical="center"/>
    </xf>
    <xf numFmtId="0" fontId="0" fillId="0" borderId="52" applyNumberFormat="0" applyFont="0" applyFill="0" applyProtection="0">
      <alignment vertical="center"/>
    </xf>
    <xf numFmtId="0" fontId="5" fillId="0" borderId="0" applyNumberFormat="0" applyFill="0" applyBorder="0" applyProtection="0">
      <alignment vertical="top"/>
    </xf>
    <xf numFmtId="0" fontId="5" fillId="7" borderId="0" applyNumberFormat="0" applyBorder="0" applyProtection="0">
      <alignment horizontal="right" vertical="center"/>
    </xf>
    <xf numFmtId="0" fontId="14" fillId="0" borderId="0">
      <alignment vertical="center"/>
      <protection/>
    </xf>
    <xf numFmtId="0" fontId="0" fillId="0" borderId="36" applyNumberFormat="0" applyFont="0" applyFill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7" borderId="60" applyNumberFormat="0" applyFont="0" applyProtection="0">
      <alignment vertical="center"/>
    </xf>
    <xf numFmtId="0" fontId="0" fillId="0" borderId="61" applyNumberFormat="0" applyFont="0" applyFill="0" applyProtection="0">
      <alignment vertical="center"/>
    </xf>
    <xf numFmtId="0" fontId="5" fillId="10" borderId="0" applyNumberFormat="0" applyBorder="0" applyProtection="0">
      <alignment horizontal="left" vertical="center"/>
    </xf>
    <xf numFmtId="0" fontId="0" fillId="7" borderId="3" applyNumberFormat="0" applyFont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36" applyNumberFormat="0" applyFont="0" applyFill="0" applyProtection="0">
      <alignment horizontal="left" vertical="center"/>
    </xf>
    <xf numFmtId="0" fontId="5" fillId="0" borderId="0" applyNumberFormat="0" applyFill="0" applyBorder="0" applyProtection="0">
      <alignment horizontal="right" vertical="center"/>
    </xf>
    <xf numFmtId="0" fontId="14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14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21" fillId="0" borderId="0" applyNumberFormat="0" applyFill="0" applyBorder="0" applyAlignment="0" applyProtection="0"/>
    <xf numFmtId="0" fontId="0" fillId="0" borderId="0" applyNumberFormat="0" applyFont="0" applyFill="0" applyBorder="0" applyProtection="0">
      <alignment vertical="center"/>
    </xf>
  </cellStyleXfs>
  <cellXfs count="5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31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1" fontId="0" fillId="0" borderId="0" xfId="0" applyNumberFormat="1" applyAlignment="1">
      <alignment horizontal="left" vertical="center"/>
    </xf>
    <xf numFmtId="176" fontId="0" fillId="0" borderId="0" xfId="0" applyNumberFormat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176" fontId="0" fillId="0" borderId="0" xfId="0" applyNumberFormat="1" applyAlignment="1">
      <alignment horizontal="right" vertical="center"/>
    </xf>
    <xf numFmtId="0" fontId="0" fillId="0" borderId="0" xfId="0" applyFont="1" applyFill="1" applyAlignment="1">
      <alignment/>
    </xf>
    <xf numFmtId="4" fontId="56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31" fontId="5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vertical="center"/>
    </xf>
    <xf numFmtId="0" fontId="0" fillId="0" borderId="0" xfId="0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11" fillId="0" borderId="62" xfId="0" applyFont="1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4" fillId="0" borderId="62" xfId="0" applyFont="1" applyBorder="1" applyAlignment="1">
      <alignment horizontal="center" vertical="center"/>
    </xf>
    <xf numFmtId="0" fontId="0" fillId="0" borderId="62" xfId="0" applyFont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176" fontId="12" fillId="0" borderId="62" xfId="0" applyNumberFormat="1" applyFont="1" applyFill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0" fontId="5" fillId="0" borderId="62" xfId="0" applyFont="1" applyBorder="1" applyAlignment="1">
      <alignment horizontal="right" vertical="center"/>
    </xf>
    <xf numFmtId="176" fontId="58" fillId="0" borderId="62" xfId="0" applyNumberFormat="1" applyFont="1" applyFill="1" applyBorder="1" applyAlignment="1">
      <alignment horizontal="right" vertical="center"/>
    </xf>
    <xf numFmtId="176" fontId="58" fillId="0" borderId="62" xfId="0" applyNumberFormat="1" applyFont="1" applyFill="1" applyBorder="1" applyAlignment="1">
      <alignment horizontal="right" vertical="center"/>
    </xf>
    <xf numFmtId="0" fontId="59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1" fontId="0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176" fontId="0" fillId="0" borderId="0" xfId="0" applyNumberFormat="1" applyFont="1" applyAlignment="1">
      <alignment horizontal="right" vertical="center"/>
    </xf>
    <xf numFmtId="177" fontId="12" fillId="0" borderId="0" xfId="0" applyNumberFormat="1" applyFont="1" applyFill="1" applyBorder="1" applyAlignment="1">
      <alignment horizontal="left" vertical="center"/>
    </xf>
    <xf numFmtId="31" fontId="0" fillId="0" borderId="0" xfId="0" applyNumberFormat="1" applyFont="1" applyAlignment="1">
      <alignment horizontal="left" vertical="center"/>
    </xf>
    <xf numFmtId="177" fontId="12" fillId="0" borderId="0" xfId="0" applyNumberFormat="1" applyFont="1" applyFill="1" applyAlignment="1">
      <alignment horizontal="left" vertical="center"/>
    </xf>
    <xf numFmtId="0" fontId="5" fillId="0" borderId="0" xfId="0" applyFont="1" applyAlignment="1">
      <alignment horizontal="right" vertical="center"/>
    </xf>
    <xf numFmtId="176" fontId="58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left" vertical="center"/>
    </xf>
    <xf numFmtId="0" fontId="12" fillId="0" borderId="0" xfId="0" applyFont="1" applyAlignment="1">
      <alignment horizontal="left" vertical="center"/>
    </xf>
  </cellXfs>
  <cellStyles count="373">
    <cellStyle name="Normal" xfId="0"/>
    <cellStyle name="Currency [0]" xfId="15"/>
    <cellStyle name="20% - 强调文字颜色 3" xfId="16"/>
    <cellStyle name="输入" xfId="17"/>
    <cellStyle name="Currency" xfId="18"/>
    <cellStyle name="@ET_Style?.fontitemcontent_small .fontitem i" xfId="19"/>
    <cellStyle name="@ET_Style?select" xfId="20"/>
    <cellStyle name="Comma [0]" xfId="21"/>
    <cellStyle name="40% - 强调文字颜色 3" xfId="22"/>
    <cellStyle name="@ET_Style?.sg_more" xfId="23"/>
    <cellStyle name="@ET_Style?th_联系" xfId="24"/>
    <cellStyle name="Comma" xfId="25"/>
    <cellStyle name="@ET_Style?.icon-medium-plus.bshare-custom .bshare-share-count" xfId="26"/>
    <cellStyle name="@ET_Style?.articalvote .vcontent .linebg .c7" xfId="27"/>
    <cellStyle name="差" xfId="28"/>
    <cellStyle name="Hyperlink" xfId="29"/>
    <cellStyle name="@ET_Style?.denounce .butt" xfId="30"/>
    <cellStyle name="60% - 强调文字颜色 3" xfId="31"/>
    <cellStyle name="Percent" xfId="32"/>
    <cellStyle name="常规_捐款_3" xfId="33"/>
    <cellStyle name="@ET_Style?div.bslogo" xfId="34"/>
    <cellStyle name="Followed Hyperlink" xfId="35"/>
    <cellStyle name="注释" xfId="36"/>
    <cellStyle name="@ET_Style?.sg_rip" xfId="37"/>
    <cellStyle name="警告文本" xfId="38"/>
    <cellStyle name="@ET_Style?.topsetting .inpbase" xfId="39"/>
    <cellStyle name="60% - 强调文字颜色 2" xfId="40"/>
    <cellStyle name="标题 4" xfId="41"/>
    <cellStyle name="@ET_Style?.notelist .notebox .cp_w_tag li div" xfId="42"/>
    <cellStyle name="标题" xfId="43"/>
    <cellStyle name="@ET_Style?.articalvote .vcontent .linebg .c13" xfId="44"/>
    <cellStyle name="解释性文本" xfId="45"/>
    <cellStyle name="@ET_Style?.dowandroidtipinner .arrowmodinner" xfId="46"/>
    <cellStyle name="标题 1" xfId="47"/>
    <cellStyle name="常规_联系_7" xfId="48"/>
    <cellStyle name="@ET_Style?a.cp_a_fuc cite" xfId="49"/>
    <cellStyle name="常规_联系_8" xfId="50"/>
    <cellStyle name="@ET_Style?.simpleeditor .insertimage" xfId="51"/>
    <cellStyle name="标题 2" xfId="52"/>
    <cellStyle name="@ET_Style?.sg_dragblk" xfId="53"/>
    <cellStyle name="60% - 强调文字颜色 1" xfId="54"/>
    <cellStyle name="标题 3" xfId="55"/>
    <cellStyle name="60% - 强调文字颜色 4" xfId="56"/>
    <cellStyle name="@ET_Style?.blog_sfnm" xfId="57"/>
    <cellStyle name="输出" xfId="58"/>
    <cellStyle name="@ET_Style?.info_nm" xfId="59"/>
    <cellStyle name="计算" xfId="60"/>
    <cellStyle name="常规_捐款_10" xfId="61"/>
    <cellStyle name="检查单元格" xfId="62"/>
    <cellStyle name="20% - 强调文字颜色 6" xfId="63"/>
    <cellStyle name="强调文字颜色 2" xfId="64"/>
    <cellStyle name="@ET_Style?.topbar_searchbtn" xfId="65"/>
    <cellStyle name="链接单元格" xfId="66"/>
    <cellStyle name="常规_Sheet6_1" xfId="67"/>
    <cellStyle name="@ET_Style?.cttipb tbody .tmid" xfId="68"/>
    <cellStyle name="汇总" xfId="69"/>
    <cellStyle name="好" xfId="70"/>
    <cellStyle name="适中" xfId="71"/>
    <cellStyle name="20% - 强调文字颜色 5" xfId="72"/>
    <cellStyle name="@ET_Style?.bshare-custom #bshare-shareto" xfId="73"/>
    <cellStyle name="强调文字颜色 1" xfId="74"/>
    <cellStyle name="@ET_Style?.tb_layer_g" xfId="75"/>
    <cellStyle name="20% - 强调文字颜色 1" xfId="76"/>
    <cellStyle name="40% - 强调文字颜色 1" xfId="77"/>
    <cellStyle name="20% - 强调文字颜色 2" xfId="78"/>
    <cellStyle name="40% - 强调文字颜色 2" xfId="79"/>
    <cellStyle name="强调文字颜色 3" xfId="80"/>
    <cellStyle name="强调文字颜色 4" xfId="81"/>
    <cellStyle name="20% - 强调文字颜色 4" xfId="82"/>
    <cellStyle name="@ET_Style?.pt_border" xfId="83"/>
    <cellStyle name="40% - 强调文字颜色 4" xfId="84"/>
    <cellStyle name="强调文字颜色 5" xfId="85"/>
    <cellStyle name="@ET_Style?.denounce .deninfo p" xfId="86"/>
    <cellStyle name="40% - 强调文字颜色 5" xfId="87"/>
    <cellStyle name="60% - 强调文字颜色 5" xfId="88"/>
    <cellStyle name="@ET_Style?.brpt_rttxt" xfId="89"/>
    <cellStyle name="@ET_Style?.fontitemcontent_small .fontitem" xfId="90"/>
    <cellStyle name="强调文字颜色 6" xfId="91"/>
    <cellStyle name="@ET_Style?.fontitemcontent_small .fontitem:hover" xfId="92"/>
    <cellStyle name="40% - 强调文字颜色 6" xfId="93"/>
    <cellStyle name="@ET_Style?.posters2 .movieslist li strong" xfId="94"/>
    <cellStyle name="@ET_Style?.topsetting .modulesetting .moduleseltor li" xfId="95"/>
    <cellStyle name="@ET_Style?#categorybody" xfId="96"/>
    <cellStyle name="60% - 强调文字颜色 6" xfId="97"/>
    <cellStyle name="@ET_Style?var" xfId="98"/>
    <cellStyle name="常规_Sheet5_5" xfId="99"/>
    <cellStyle name="@ET_Style?.textcustomcontant .textcustomreview .textcustomtitle" xfId="100"/>
    <cellStyle name="@ET_Style?strong" xfId="101"/>
    <cellStyle name="@ET_Style?p.p16" xfId="102"/>
    <cellStyle name="@ET_Style?.sg_cmp_revert li .sg_revert_cont .sg_revert_tit a" xfId="103"/>
    <cellStyle name="@ET_Style?.turnbox .butt .link" xfId="104"/>
    <cellStyle name="@ET_Style?.zvideolist h6" xfId="105"/>
    <cellStyle name="@ET_Style?option" xfId="106"/>
    <cellStyle name="@ET_Style?.topsetting .settingconn" xfId="107"/>
    <cellStyle name="常规_捐款_1" xfId="108"/>
    <cellStyle name="@ET_Style?.sinabloghead .bloglink .cp_a_fuc" xfId="109"/>
    <cellStyle name="常规_捐款" xfId="110"/>
    <cellStyle name="@ET_Style?u" xfId="111"/>
    <cellStyle name="@ET_Style?.wondpicnslide ul li span" xfId="112"/>
    <cellStyle name="@ET_Style?address" xfId="113"/>
    <cellStyle name="@ET_Style?strike" xfId="114"/>
    <cellStyle name="@ET_Style?.sinabloghead .adsarea .link" xfId="115"/>
    <cellStyle name="常规_捐款_2" xfId="116"/>
    <cellStyle name="@ET_Style?.wrtblog_sub2" xfId="117"/>
    <cellStyle name="@ET_Style?textarea" xfId="118"/>
    <cellStyle name="@ET_Style?.faceitemcontent .baidu_wd .trial" xfId="119"/>
    <cellStyle name="常规_捐款_4" xfId="120"/>
    <cellStyle name="@ET_Style?th" xfId="121"/>
    <cellStyle name="常规_捐款_5" xfId="122"/>
    <cellStyle name="@ET_Style?i" xfId="123"/>
    <cellStyle name="@ET_Style?h1" xfId="124"/>
    <cellStyle name="@ET_Style?b" xfId="125"/>
    <cellStyle name="@ET_Style?.facein .facein_hot" xfId="126"/>
    <cellStyle name="@ET_Style?.info_modi" xfId="127"/>
    <cellStyle name="常规_捐款_15" xfId="128"/>
    <cellStyle name="@ET_Style?center" xfId="129"/>
    <cellStyle name="@ET_Style?ol" xfId="130"/>
    <cellStyle name="@ET_Style?s" xfId="131"/>
    <cellStyle name="@ET_Style?p.p16_联系" xfId="132"/>
    <cellStyle name="@ET_Style?@font-face" xfId="133"/>
    <cellStyle name="@ET_Style?.sg_revert_answer .sg_revert_answer_top .faceline1 .facestyle img" xfId="134"/>
    <cellStyle name="@ET_Style?.borderc" xfId="135"/>
    <cellStyle name="@ET_Style?sub" xfId="136"/>
    <cellStyle name="@ET_Style?.info_list li" xfId="137"/>
    <cellStyle name="常规_联系" xfId="138"/>
    <cellStyle name="@ET_Style?.sg_connhead .tip" xfId="139"/>
    <cellStyle name="@ET_Style?p.p0" xfId="140"/>
    <cellStyle name="常规_捐款_6" xfId="141"/>
    <cellStyle name="常规_捐款_11" xfId="142"/>
    <cellStyle name="@ET_Style?p.p15" xfId="143"/>
    <cellStyle name="@ET_Style?fieldset" xfId="144"/>
    <cellStyle name="@ET_Style?@page" xfId="145"/>
    <cellStyle name="@ET_Style?.icon-medium.bshare-custom .bshare-share-count" xfId="146"/>
    <cellStyle name="常规_捐款_12" xfId="147"/>
    <cellStyle name="@ET_Style?div.bslogosel" xfId="148"/>
    <cellStyle name="常规_捐款_7" xfId="149"/>
    <cellStyle name="@ET_Style?li.sg_s_pgprev a" xfId="150"/>
    <cellStyle name="@ET_Style?.nowidget_box" xfId="151"/>
    <cellStyle name="常规_捐款_13" xfId="152"/>
    <cellStyle name="常规_捐款_8" xfId="153"/>
    <cellStyle name="常规_捐款_14" xfId="154"/>
    <cellStyle name="@ET_Style?a" xfId="155"/>
    <cellStyle name="@ET_Style?ol_联系" xfId="156"/>
    <cellStyle name="常规_捐款_9" xfId="157"/>
    <cellStyle name="@ET_Style?h2" xfId="158"/>
    <cellStyle name="@ET_Style?sup" xfId="159"/>
    <cellStyle name="@ET_Style?h3" xfId="160"/>
    <cellStyle name="@ET_Style?del" xfId="161"/>
    <cellStyle name="@ET_Style?body" xfId="162"/>
    <cellStyle name="@ET_Style?input" xfId="163"/>
    <cellStyle name="@ET_Style?a.cp_a_fuc" xfId="164"/>
    <cellStyle name="@ET_Style?a.cp_a_fuc:link" xfId="165"/>
    <cellStyle name="@ET_Style?.musmenulist li.current" xfId="166"/>
    <cellStyle name="@ET_Style?.nowidget_txt" xfId="167"/>
    <cellStyle name="@ET_Style?.sinabloghead .blogtitle" xfId="168"/>
    <cellStyle name="@ET_Style?.simpleeditor .smallblogeditorwrap .editor_content textarea" xfId="169"/>
    <cellStyle name="@ET_Style?.sinabloghead .blognav span" xfId="170"/>
    <cellStyle name="@ET_Style?.movephotoitemcontent .sg_page .sg_pgnext" xfId="171"/>
    <cellStyle name="@ET_Style?.sinabloghead .blognav a.on" xfId="172"/>
    <cellStyle name="@ET_Style?.wrtblog_sub2 p img" xfId="173"/>
    <cellStyle name="@ET_Style?.sg_connhead .title em" xfId="174"/>
    <cellStyle name="@ET_Style?.sg_connhead .tip_r" xfId="175"/>
    <cellStyle name="@ET_Style?a.sg_abtn" xfId="176"/>
    <cellStyle name="@ET_Style?span.10" xfId="177"/>
    <cellStyle name="@ET_Style?.articaltitle .img2 img" xfId="178"/>
    <cellStyle name="@ET_Style?a.sg_abtn cite" xfId="179"/>
    <cellStyle name="@ET_Style?.sg_pages a" xfId="180"/>
    <cellStyle name="超链接_开支_3" xfId="181"/>
    <cellStyle name="超链接_现金流量表_1" xfId="182"/>
    <cellStyle name="@ET_Style?.articalvote .vcontent .linebg .c10" xfId="183"/>
    <cellStyle name="@ET_Style?.sg_pgprev a" xfId="184"/>
    <cellStyle name="超链接_捐款_1" xfId="185"/>
    <cellStyle name="@ET_Style?.blogads .ad_body .adsle" xfId="186"/>
    <cellStyle name="@ET_Style?.sg_tag ul li" xfId="187"/>
    <cellStyle name="@ET_Style?.sg_clewbox" xfId="188"/>
    <cellStyle name="超链接_开支_4" xfId="189"/>
    <cellStyle name="@ET_Style?.sg_clewbox .sg_clewtxt" xfId="190"/>
    <cellStyle name="常规_爱心人士_2" xfId="191"/>
    <cellStyle name="@ET_Style?.articalvote .newvotelist .nvtxt a" xfId="192"/>
    <cellStyle name="@ET_Style?.sg_cmp_revert li .sg_revert_cont" xfId="193"/>
    <cellStyle name="@ET_Style?.sg_revert_answer .sg_revert_answer_top .faceblk" xfId="194"/>
    <cellStyle name="@ET_Style?.sg_revert_answer .sg_revert_answer_top .faceline1 .facestyle a:hover img" xfId="195"/>
    <cellStyle name="@ET_Style?.sg_revert_btn .sg_revert_btn_left span.sg_txtb" xfId="196"/>
    <cellStyle name="@ET_Style?.faceitemcontent .baidu_wd .bd_l" xfId="197"/>
    <cellStyle name="@ET_Style?.sg_cmp_revert .sg_revert_re" xfId="198"/>
    <cellStyle name="@ET_Style?.sg_cmp_revert .cp_cmt_none" xfId="199"/>
    <cellStyle name="@ET_Style?.allcomm .allcommtit .sg_floatl strong" xfId="200"/>
    <cellStyle name="@ET_Style?.babyletter1 .baby_hotbtn" xfId="201"/>
    <cellStyle name="@ET_Style?.writecomm .formtextarea .faceblk" xfId="202"/>
    <cellStyle name="@ET_Style?.writecomm_tips" xfId="203"/>
    <cellStyle name="@ET_Style?.notfound_top h1" xfId="204"/>
    <cellStyle name="@ET_Style?.wdtloading" xfId="205"/>
    <cellStyle name="@ET_Style?.cp_prompt .cp_w_ttl td" xfId="206"/>
    <cellStyle name="@ET_Style?.faceitemcontent .bigface" xfId="207"/>
    <cellStyle name="@ET_Style?.faceitemcontent .bigface .facesidebar li.cur" xfId="208"/>
    <cellStyle name="@ET_Style?.tag_contants .finatag h5" xfId="209"/>
    <cellStyle name="@ET_Style?.faceitemcontent .bigface .faceshowall li span" xfId="210"/>
    <cellStyle name="@ET_Style?.faceitemcontent .bigface .faceshowall li a:hover" xfId="211"/>
    <cellStyle name="@ET_Style?.faceitemcontent .insertface .insertface_top .insertface_search .sg_input" xfId="212"/>
    <cellStyle name="@ET_Style?.faceitemcontent .insertface .insertface_top .insertface_search a.sg_abtn" xfId="213"/>
    <cellStyle name="@ET_Style?.faceitemcontent .insertface .facetitle" xfId="214"/>
    <cellStyle name="@ET_Style?.faceitemcontent .insertface .bigface .facesidebar li.cur" xfId="215"/>
    <cellStyle name="@ET_Style?.cttipbcon .guide .btn a" xfId="216"/>
    <cellStyle name="@ET_Style?#categoryhead" xfId="217"/>
    <cellStyle name="@ET_Style?#categoryname" xfId="218"/>
    <cellStyle name="@ET_Style?#categorylist li.editname .writeinfo input" xfId="219"/>
    <cellStyle name="@ET_Style?table.newpic th" xfId="220"/>
    <cellStyle name="@ET_Style?.topsetting .formsetsetting ul" xfId="221"/>
    <cellStyle name="@ET_Style?table.newpic td" xfId="222"/>
    <cellStyle name="@ET_Style?table.newpic .fm1" xfId="223"/>
    <cellStyle name="@ET_Style?table.newpic .fm3" xfId="224"/>
    <cellStyle name="@ET_Style?.imfor .imforbox" xfId="225"/>
    <cellStyle name="@ET_Style?.roundphotoitem td" xfId="226"/>
    <cellStyle name="@ET_Style?.connect_msn" xfId="227"/>
    <cellStyle name="@ET_Style?.blogmanageitem p label" xfId="228"/>
    <cellStyle name="@ET_Style?.blogmanagement p" xfId="229"/>
    <cellStyle name="@ET_Style?.searhbottom" xfId="230"/>
    <cellStyle name="@ET_Style?.searchflot .sflot914 .flotfirst .firstleft strong" xfId="231"/>
    <cellStyle name="@ET_Style?.searchflot .sflot914 .floatsecond .loatreading" xfId="232"/>
    <cellStyle name="@ET_Style?.searchflot .sflot914 .floatsecond .intererro" xfId="233"/>
    <cellStyle name="@ET_Style?.searchflot .searchx" xfId="234"/>
    <cellStyle name="@ET_Style?.editblognm_input a.sg_abtn" xfId="235"/>
    <cellStyle name="常规_实物" xfId="236"/>
    <cellStyle name="@ET_Style?.rsslayer td .sg_input" xfId="237"/>
    <cellStyle name="@ET_Style?.facein .facein_in" xfId="238"/>
    <cellStyle name="@ET_Style?.articalvote .vcontent .linebg .c4" xfId="239"/>
    <cellStyle name="@ET_Style?.facein .facein_inlist li p" xfId="240"/>
    <cellStyle name="@ET_Style?.fincconnright" xfId="241"/>
    <cellStyle name="@ET_Style?.facein .faceincontent .facein_inlist li" xfId="242"/>
    <cellStyle name="@ET_Style?.topsetting .styleselector p" xfId="243"/>
    <cellStyle name="@ET_Style?.blognopenbox th" xfId="244"/>
    <cellStyle name="@ET_Style?.miniblogshow .tab th" xfId="245"/>
    <cellStyle name="@ET_Style?.miniblogshow .skinlist li" xfId="246"/>
    <cellStyle name="@ET_Style?.miniblogshow .skinlist li.current" xfId="247"/>
    <cellStyle name="@ET_Style?.topbar_menu span.link em" xfId="248"/>
    <cellStyle name="常规_联系_5" xfId="249"/>
    <cellStyle name="@ET_Style?.topbar_update a.update" xfId="250"/>
    <cellStyle name="@ET_Style?.topbar_loading" xfId="251"/>
    <cellStyle name="@ET_Style?.topbar_input .topbar_txt" xfId="252"/>
    <cellStyle name="@ET_Style?.tb_layerbox" xfId="253"/>
    <cellStyle name="@ET_Style?.custommodulelistpop .addcustommodule" xfId="254"/>
    <cellStyle name="@ET_Style?.tb_layerbox ul li a:hover" xfId="255"/>
    <cellStyle name="@ET_Style?.tb_layer_y .tb_layer_y_main" xfId="256"/>
    <cellStyle name="@ET_Style?dd" xfId="257"/>
    <cellStyle name="@ET_Style?.tb_friend_input .tb_friend_txt" xfId="258"/>
    <cellStyle name="@ET_Style?.tb_mas_list ul" xfId="259"/>
    <cellStyle name="@ET_Style?.tb_mas_list li.cur" xfId="260"/>
    <cellStyle name="@ET_Style?.tb_layer_g_tit" xfId="261"/>
    <cellStyle name="@ET_Style?.simpleeditor .coloritem" xfId="262"/>
    <cellStyle name="@ET_Style?.topsetting" xfId="263"/>
    <cellStyle name="@ET_Style?ul" xfId="264"/>
    <cellStyle name="@ET_Style?.topsetting .settingtab span.altlink" xfId="265"/>
    <cellStyle name="@ET_Style?.topsetting .stylesetting .stylesettingtab li.cur a" xfId="266"/>
    <cellStyle name="@ET_Style?.topsetting .frame a" xfId="267"/>
    <cellStyle name="常规_爱心人士_6" xfId="268"/>
    <cellStyle name="@ET_Style?.customstylesetting .colorclasssel .ccscontants" xfId="269"/>
    <cellStyle name="@ET_Style?.topsetting .modulesetting .modulereview .review td" xfId="270"/>
    <cellStyle name="@ET_Style?.topsetting .custommodule .modulelist .top" xfId="271"/>
    <cellStyle name="@ET_Style?.topsetting .userwizard .wizard" xfId="272"/>
    <cellStyle name="@ET_Style?.custommodulelistpop .cp_w_fm2" xfId="273"/>
    <cellStyle name="@ET_Style?.customphotoblog .customphotoblog_list li label" xfId="274"/>
    <cellStyle name="@ET_Style?.turnlist li a:hover" xfId="275"/>
    <cellStyle name="@ET_Style?.simpleeditor .smallblogeditorwrap" xfId="276"/>
    <cellStyle name="@ET_Style?.cttipbcon .des .btn a" xfId="277"/>
    <cellStyle name="@ET_Style?.simpleeditor .smallblogeditorwrap .editor_title input" xfId="278"/>
    <cellStyle name="@ET_Style?.bloglist .content pre" xfId="279"/>
    <cellStyle name="@ET_Style?ul.onlylist li p a" xfId="280"/>
    <cellStyle name="@ET_Style?.articaltag .blog_tag h3" xfId="281"/>
    <cellStyle name="@ET_Style?.info_nm .info_into" xfId="282"/>
    <cellStyle name="@ET_Style?.zvideolist .videodesc" xfId="283"/>
    <cellStyle name="@ET_Style?.sg_colw51 .videodesc" xfId="284"/>
    <cellStyle name="@ET_Style?.articalvote .vcontent .linebg .c8" xfId="285"/>
    <cellStyle name="@ET_Style?.sg_colw73 .prlist .listcenter ul li.on img" xfId="286"/>
    <cellStyle name="@ET_Style?.zcomments .commentsname .sg_icon" xfId="287"/>
    <cellStyle name="超链接_开支_2" xfId="288"/>
    <cellStyle name="@ET_Style?.zcomments .commentscontantstxt" xfId="289"/>
    <cellStyle name="@ET_Style?.finance730" xfId="290"/>
    <cellStyle name="@ET_Style?.finance_tag li" xfId="291"/>
    <cellStyle name="@ET_Style?.finance510 .tag_contants .financeimg" xfId="292"/>
    <cellStyle name="@ET_Style?.finance510-2 .fincconnright" xfId="293"/>
    <cellStyle name="@ET_Style?.financenews .financecat" xfId="294"/>
    <cellStyle name="@ET_Style?.tag_contants2 .m210-6pic" xfId="295"/>
    <cellStyle name="@ET_Style?p.p17" xfId="296"/>
    <cellStyle name="@ET_Style?.finctab .finctable th" xfId="297"/>
    <cellStyle name="常规_捐款_16" xfId="298"/>
    <cellStyle name="@ET_Style?.tedits" xfId="299"/>
    <cellStyle name="@ET_Style?menu" xfId="300"/>
    <cellStyle name="@ET_Style?.tedits ul li" xfId="301"/>
    <cellStyle name="@ET_Style?.tedits .tcitebox_cen" xfId="302"/>
    <cellStyle name="@ET_Style?.brpt_mid" xfId="303"/>
    <cellStyle name="常规_联系_6" xfId="304"/>
    <cellStyle name="超链接_捐款" xfId="305"/>
    <cellStyle name="@ET_Style?.brpt_ermtd .conn2 .perinf input" xfId="306"/>
    <cellStyle name="@ET_Style?.turntxt" xfId="307"/>
    <cellStyle name="@ET_Style?.articalvote .vbom .vbtn .btn a input" xfId="308"/>
    <cellStyle name="@ET_Style?.turnbox .c" xfId="309"/>
    <cellStyle name="@ET_Style?.widget_yushu .yushu_count" xfId="310"/>
    <cellStyle name="@ET_Style?.editmusic .searchcondi .sclist" xfId="311"/>
    <cellStyle name="@ET_Style?.editmusic .searchcondi .sclist ul li a:hover" xfId="312"/>
    <cellStyle name="@ET_Style?.searchbottom ul li" xfId="313"/>
    <cellStyle name="@ET_Style?.blog_evaluation img" xfId="314"/>
    <cellStyle name="@ET_Style?.searchnote" xfId="315"/>
    <cellStyle name="@ET_Style?.musmenulist li.over" xfId="316"/>
    <cellStyle name="@ET_Style?.articalvote .newvotelist .nvtit" xfId="317"/>
    <cellStyle name="@ET_Style?.uplove .upbox .link" xfId="318"/>
    <cellStyle name="@ET_Style?ul.musiclist li.title" xfId="319"/>
    <cellStyle name="@ET_Style?.babyletter1 .baby_article_body" xfId="320"/>
    <cellStyle name="@ET_Style?ul.mustarnamel li" xfId="321"/>
    <cellStyle name="@ET_Style?.upbox .link" xfId="322"/>
    <cellStyle name="@ET_Style?.baby_tools li" xfId="323"/>
    <cellStyle name="超链接_现金流量表_2" xfId="324"/>
    <cellStyle name="@ET_Style?.articalvote .vcontent .linebg .c11" xfId="325"/>
    <cellStyle name="@ET_Style?.babyletter1 .baby_article_head" xfId="326"/>
    <cellStyle name="@ET_Style?.babyletter1 .baby_article_foot" xfId="327"/>
    <cellStyle name="常规_联系_2" xfId="328"/>
    <cellStyle name="@ET_Style?.babyletter1 .baby_atctitle" xfId="329"/>
    <cellStyle name="@ET_Style?.babyletter1 .baby_myword" xfId="330"/>
    <cellStyle name="@ET_Style?.babyletter2 .baby_atctitle" xfId="331"/>
    <cellStyle name="超链接_捐款_3" xfId="332"/>
    <cellStyle name="@ET_Style?.babyletter2 .baby_myword" xfId="333"/>
    <cellStyle name="@ET_Style?.babyletter2 .baby_hotbtn" xfId="334"/>
    <cellStyle name="@ET_Style?.state_layer p" xfId="335"/>
    <cellStyle name="@ET_Style?.bd_box .sg_conn" xfId="336"/>
    <cellStyle name="@ET_Style?.faceitemcontent .baidu_wd .btn_trial" xfId="337"/>
    <cellStyle name="@ET_Style?a.bsharediv div" xfId="338"/>
    <cellStyle name="@ET_Style?.ad_layer .center" xfId="339"/>
    <cellStyle name="@ET_Style?.notelist .notebox" xfId="340"/>
    <cellStyle name="@ET_Style?.dowandroidtipinner .arrowmod" xfId="341"/>
    <cellStyle name="@ET_Style?dir" xfId="342"/>
    <cellStyle name="@ET_Style?.user_love .lovebg" xfId="343"/>
    <cellStyle name="@ET_Style?.user_love .lovenum" xfId="344"/>
    <cellStyle name="超链接_开支_1" xfId="345"/>
    <cellStyle name="常规_Sheet5_4" xfId="346"/>
    <cellStyle name="@ET_Style?.articalvote .addbtn a:link" xfId="347"/>
    <cellStyle name="@ET_Style?.articalvote .vcontent .linebg .c1" xfId="348"/>
    <cellStyle name="@ET_Style?.articalvote .vcontent .linebg .c3" xfId="349"/>
    <cellStyle name="@ET_Style?.articalvote .vcontent .linebg .c5" xfId="350"/>
    <cellStyle name="@ET_Style?.articalvote .vcontent .linebg .c6" xfId="351"/>
    <cellStyle name="@ET_Style?.articalvote .vcontent .linebg .c9" xfId="352"/>
    <cellStyle name="@ET_Style?.articalvote .vcontent .linebg .c14" xfId="353"/>
    <cellStyle name="@ET_Style?.articalinfo .ir td" xfId="354"/>
    <cellStyle name="@ET_Style?.atc_photoblog .myphotoblog_cover" xfId="355"/>
    <cellStyle name="常规_开支_2" xfId="356"/>
    <cellStyle name="@ET_Style?.popbox .line1 .pic img" xfId="357"/>
    <cellStyle name="@ET_Style?.voteapp_btnmore" xfId="358"/>
    <cellStyle name="@ET_Style?.picslidebtn a" xfId="359"/>
    <cellStyle name="@ET_Style?.posters .introduction .movies .impad_pl ul li" xfId="360"/>
    <cellStyle name="@ET_Style?.turnlist" xfId="361"/>
    <cellStyle name="@ET_Style?.turnlist li" xfId="362"/>
    <cellStyle name="@ET_Style?a.bsharediv" xfId="363"/>
    <cellStyle name="@ET_Style?div.bslogom" xfId="364"/>
    <cellStyle name="@ET_Style?div.bslogom a" xfId="365"/>
    <cellStyle name="@ET_Style?.bfind-wrapper-top" xfId="366"/>
    <cellStyle name="@ET_Style?.bshare-custom a" xfId="367"/>
    <cellStyle name="常规_联系_1" xfId="368"/>
    <cellStyle name="@ET_Style?h4" xfId="369"/>
    <cellStyle name="@ET_Style?cite" xfId="370"/>
    <cellStyle name="@ET_Style?h5" xfId="371"/>
    <cellStyle name="@ET_Style?em" xfId="372"/>
    <cellStyle name="常规_捐款_17" xfId="373"/>
    <cellStyle name="常规_爱心人士_12" xfId="374"/>
    <cellStyle name="常规_爱心人士_8" xfId="375"/>
    <cellStyle name="常规_联系_3" xfId="376"/>
    <cellStyle name="超链接_开支" xfId="377"/>
    <cellStyle name="超链接_现金流量表" xfId="378"/>
    <cellStyle name="超链接_捐款_2" xfId="379"/>
    <cellStyle name="常规_联系_4" xfId="380"/>
    <cellStyle name="@ET_Style?h6" xfId="381"/>
    <cellStyle name="@ET_Style?span.15" xfId="382"/>
    <cellStyle name="@ET_Style?span.16" xfId="383"/>
    <cellStyle name="@ET_Style?p.p18" xfId="384"/>
    <cellStyle name="超链接_开支_5" xfId="385"/>
    <cellStyle name="@ET_Style?div.section0" xfId="3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V61"/>
  <sheetViews>
    <sheetView tabSelected="1" workbookViewId="0" topLeftCell="A1">
      <selection activeCell="G59" sqref="G59"/>
    </sheetView>
  </sheetViews>
  <sheetFormatPr defaultColWidth="9.00390625" defaultRowHeight="14.25"/>
  <cols>
    <col min="1" max="1" width="3.875" style="0" customWidth="1"/>
    <col min="2" max="2" width="15.50390625" style="9" customWidth="1"/>
    <col min="3" max="3" width="20.25390625" style="9" customWidth="1"/>
    <col min="4" max="5" width="15.75390625" style="9" customWidth="1"/>
    <col min="6" max="6" width="21.375" style="0" customWidth="1"/>
    <col min="7" max="7" width="4.625" style="9" customWidth="1"/>
    <col min="8" max="213" width="9.00390625" style="9" customWidth="1"/>
  </cols>
  <sheetData>
    <row r="1" ht="9.75" customHeight="1"/>
    <row r="2" spans="2:6" ht="28.5" customHeight="1">
      <c r="B2" s="32" t="s">
        <v>0</v>
      </c>
      <c r="C2" s="33"/>
      <c r="D2" s="33"/>
      <c r="E2" s="33"/>
      <c r="F2" s="33"/>
    </row>
    <row r="3" spans="2:6" ht="17.25">
      <c r="B3" s="34" t="s">
        <v>1</v>
      </c>
      <c r="C3" s="34"/>
      <c r="D3" s="34"/>
      <c r="E3" s="34"/>
      <c r="F3" s="34"/>
    </row>
    <row r="4" spans="2:6" ht="15">
      <c r="B4" s="35"/>
      <c r="C4" s="36" t="s">
        <v>2</v>
      </c>
      <c r="D4" s="36" t="s">
        <v>3</v>
      </c>
      <c r="E4" s="36" t="s">
        <v>4</v>
      </c>
      <c r="F4" s="36" t="s">
        <v>5</v>
      </c>
    </row>
    <row r="5" spans="2:6" ht="15">
      <c r="B5" s="37" t="s">
        <v>6</v>
      </c>
      <c r="C5" s="38">
        <v>243206.81</v>
      </c>
      <c r="D5" s="39">
        <v>16260</v>
      </c>
      <c r="E5" s="40">
        <v>115628.8</v>
      </c>
      <c r="F5" s="38">
        <f>C5+D5-E5</f>
        <v>143838.01</v>
      </c>
    </row>
    <row r="6" spans="2:6" ht="15">
      <c r="B6" s="37" t="s">
        <v>7</v>
      </c>
      <c r="C6" s="38">
        <v>43956.25</v>
      </c>
      <c r="D6" s="39">
        <v>85560</v>
      </c>
      <c r="E6" s="40">
        <v>12308.65</v>
      </c>
      <c r="F6" s="38">
        <f aca="true" t="shared" si="0" ref="F5:F7">C6+D6-E6</f>
        <v>117207.6</v>
      </c>
    </row>
    <row r="7" spans="2:6" ht="15">
      <c r="B7" s="41" t="s">
        <v>8</v>
      </c>
      <c r="C7" s="42">
        <f>SUM(C5:C6)</f>
        <v>287163.06</v>
      </c>
      <c r="D7" s="42">
        <f>SUM(D5:D6)</f>
        <v>101820</v>
      </c>
      <c r="E7" s="42">
        <f>SUM(E5:E6)</f>
        <v>127937.45</v>
      </c>
      <c r="F7" s="43">
        <f t="shared" si="0"/>
        <v>261045.61</v>
      </c>
    </row>
    <row r="8" ht="15">
      <c r="B8" s="44" t="s">
        <v>9</v>
      </c>
    </row>
    <row r="9" ht="12" customHeight="1"/>
    <row r="10" spans="2:6" s="31" customFormat="1" ht="20.25">
      <c r="B10" s="14" t="s">
        <v>10</v>
      </c>
      <c r="C10" s="14"/>
      <c r="D10" s="14"/>
      <c r="E10" s="14"/>
      <c r="F10" s="14"/>
    </row>
    <row r="11" spans="2:6" ht="15">
      <c r="B11" s="45" t="s">
        <v>11</v>
      </c>
      <c r="C11" s="45" t="s">
        <v>12</v>
      </c>
      <c r="D11" s="45" t="s">
        <v>13</v>
      </c>
      <c r="E11" s="46" t="s">
        <v>14</v>
      </c>
      <c r="F11" s="45" t="s">
        <v>15</v>
      </c>
    </row>
    <row r="12" spans="2:256" s="9" customFormat="1" ht="15">
      <c r="B12" s="47">
        <v>44166</v>
      </c>
      <c r="C12" s="48" t="s">
        <v>16</v>
      </c>
      <c r="D12" s="49">
        <v>60</v>
      </c>
      <c r="E12" s="30" t="s">
        <v>17</v>
      </c>
      <c r="F12" s="50" t="s">
        <v>18</v>
      </c>
      <c r="H12" s="30"/>
      <c r="I12" s="56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:256" s="9" customFormat="1" ht="15">
      <c r="B13" s="47">
        <v>44166</v>
      </c>
      <c r="C13" s="48" t="s">
        <v>19</v>
      </c>
      <c r="D13" s="49">
        <v>1000</v>
      </c>
      <c r="E13" s="30" t="s">
        <v>17</v>
      </c>
      <c r="F13" s="50" t="s">
        <v>20</v>
      </c>
      <c r="H13" s="30"/>
      <c r="I13" s="56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:256" s="9" customFormat="1" ht="15">
      <c r="B14" s="47">
        <v>44168</v>
      </c>
      <c r="C14" s="48" t="s">
        <v>21</v>
      </c>
      <c r="D14" s="49">
        <v>100</v>
      </c>
      <c r="E14" s="30" t="s">
        <v>17</v>
      </c>
      <c r="F14" s="50" t="s">
        <v>22</v>
      </c>
      <c r="H14" s="30"/>
      <c r="I14" s="56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s="9" customFormat="1" ht="15">
      <c r="B15" s="47">
        <v>44172</v>
      </c>
      <c r="C15" s="48" t="s">
        <v>23</v>
      </c>
      <c r="D15" s="49">
        <v>600</v>
      </c>
      <c r="E15" s="30" t="s">
        <v>17</v>
      </c>
      <c r="F15" s="50" t="s">
        <v>20</v>
      </c>
      <c r="H15" s="30"/>
      <c r="I15" s="56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s="9" customFormat="1" ht="15">
      <c r="B16" s="47">
        <v>44174</v>
      </c>
      <c r="C16" s="48" t="s">
        <v>24</v>
      </c>
      <c r="D16" s="49">
        <v>200</v>
      </c>
      <c r="E16" s="30" t="s">
        <v>17</v>
      </c>
      <c r="F16" s="50" t="s">
        <v>25</v>
      </c>
      <c r="H16" s="30"/>
      <c r="I16" s="5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s="9" customFormat="1" ht="15">
      <c r="B17" s="47">
        <v>44180</v>
      </c>
      <c r="C17" s="48" t="s">
        <v>26</v>
      </c>
      <c r="D17" s="49">
        <v>10000</v>
      </c>
      <c r="E17" s="30" t="s">
        <v>17</v>
      </c>
      <c r="F17" s="50" t="s">
        <v>27</v>
      </c>
      <c r="H17" s="30"/>
      <c r="I17" s="56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9" customFormat="1" ht="15">
      <c r="B18" s="47">
        <v>44186</v>
      </c>
      <c r="C18" s="48" t="s">
        <v>28</v>
      </c>
      <c r="D18" s="49">
        <v>200</v>
      </c>
      <c r="E18" s="30" t="s">
        <v>17</v>
      </c>
      <c r="F18" s="50" t="s">
        <v>18</v>
      </c>
      <c r="H18" s="30"/>
      <c r="I18" s="56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9" customFormat="1" ht="15">
      <c r="B19" s="47">
        <v>44187</v>
      </c>
      <c r="C19" s="48">
        <v>123</v>
      </c>
      <c r="D19" s="49">
        <v>500</v>
      </c>
      <c r="E19" s="30" t="s">
        <v>29</v>
      </c>
      <c r="F19" s="50" t="s">
        <v>30</v>
      </c>
      <c r="H19" s="30"/>
      <c r="I19" s="56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9" customFormat="1" ht="15">
      <c r="B20" s="47">
        <v>44187</v>
      </c>
      <c r="C20" s="48" t="s">
        <v>31</v>
      </c>
      <c r="D20" s="49">
        <v>500</v>
      </c>
      <c r="E20" s="30" t="s">
        <v>29</v>
      </c>
      <c r="F20" s="50" t="s">
        <v>30</v>
      </c>
      <c r="H20" s="30"/>
      <c r="I20" s="56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9" customFormat="1" ht="15">
      <c r="B21" s="47">
        <v>44187</v>
      </c>
      <c r="C21" s="48" t="s">
        <v>32</v>
      </c>
      <c r="D21" s="49">
        <v>60</v>
      </c>
      <c r="E21" s="30" t="s">
        <v>29</v>
      </c>
      <c r="F21" s="50" t="s">
        <v>30</v>
      </c>
      <c r="H21" s="30"/>
      <c r="I21" s="56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9" customFormat="1" ht="15">
      <c r="B22" s="47">
        <v>44187</v>
      </c>
      <c r="C22" s="48" t="s">
        <v>33</v>
      </c>
      <c r="D22" s="49">
        <v>300</v>
      </c>
      <c r="E22" s="30" t="s">
        <v>29</v>
      </c>
      <c r="F22" s="50" t="s">
        <v>30</v>
      </c>
      <c r="H22" s="30"/>
      <c r="I22" s="56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9" customFormat="1" ht="15">
      <c r="B23" s="47">
        <v>44187</v>
      </c>
      <c r="C23" s="48" t="s">
        <v>34</v>
      </c>
      <c r="D23" s="49">
        <v>4000</v>
      </c>
      <c r="E23" s="30" t="s">
        <v>29</v>
      </c>
      <c r="F23" s="50" t="s">
        <v>30</v>
      </c>
      <c r="H23" s="30"/>
      <c r="I23" s="56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9" customFormat="1" ht="15">
      <c r="B24" s="47">
        <v>44187</v>
      </c>
      <c r="C24" s="48" t="s">
        <v>35</v>
      </c>
      <c r="D24" s="49">
        <v>500</v>
      </c>
      <c r="E24" s="30" t="s">
        <v>29</v>
      </c>
      <c r="F24" s="50" t="s">
        <v>30</v>
      </c>
      <c r="H24" s="30"/>
      <c r="I24" s="56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9" customFormat="1" ht="15">
      <c r="B25" s="47">
        <v>44187</v>
      </c>
      <c r="C25" s="48" t="s">
        <v>36</v>
      </c>
      <c r="D25" s="49">
        <v>50000</v>
      </c>
      <c r="E25" s="30" t="s">
        <v>29</v>
      </c>
      <c r="F25" s="50" t="s">
        <v>30</v>
      </c>
      <c r="H25" s="30"/>
      <c r="I25" s="56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9" customFormat="1" ht="15">
      <c r="B26" s="47">
        <v>44188</v>
      </c>
      <c r="C26" s="48" t="s">
        <v>37</v>
      </c>
      <c r="D26" s="49">
        <v>200</v>
      </c>
      <c r="E26" s="30" t="s">
        <v>29</v>
      </c>
      <c r="F26" s="50" t="s">
        <v>30</v>
      </c>
      <c r="H26" s="30"/>
      <c r="I26" s="5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9" customFormat="1" ht="15">
      <c r="B27" s="47">
        <v>44188</v>
      </c>
      <c r="C27" s="48" t="s">
        <v>28</v>
      </c>
      <c r="D27" s="49">
        <v>500</v>
      </c>
      <c r="E27" s="30" t="s">
        <v>29</v>
      </c>
      <c r="F27" s="50" t="s">
        <v>30</v>
      </c>
      <c r="H27" s="30"/>
      <c r="I27" s="56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9" customFormat="1" ht="15">
      <c r="B28" s="47">
        <v>44188</v>
      </c>
      <c r="C28" s="48" t="s">
        <v>38</v>
      </c>
      <c r="D28" s="49">
        <v>100</v>
      </c>
      <c r="E28" s="30" t="s">
        <v>29</v>
      </c>
      <c r="F28" s="50" t="s">
        <v>30</v>
      </c>
      <c r="H28" s="30"/>
      <c r="I28" s="56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9" customFormat="1" ht="15">
      <c r="B29" s="47">
        <v>44189</v>
      </c>
      <c r="C29" s="48" t="s">
        <v>39</v>
      </c>
      <c r="D29" s="49">
        <v>200</v>
      </c>
      <c r="E29" s="30" t="s">
        <v>29</v>
      </c>
      <c r="F29" s="50" t="s">
        <v>30</v>
      </c>
      <c r="H29" s="30"/>
      <c r="I29" s="56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9" customFormat="1" ht="15">
      <c r="B30" s="47">
        <v>44189</v>
      </c>
      <c r="C30" s="48" t="s">
        <v>40</v>
      </c>
      <c r="D30" s="49">
        <v>1000</v>
      </c>
      <c r="E30" s="30" t="s">
        <v>29</v>
      </c>
      <c r="F30" s="50" t="s">
        <v>30</v>
      </c>
      <c r="H30" s="30"/>
      <c r="I30" s="56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9" customFormat="1" ht="15">
      <c r="B31" s="47">
        <v>44189</v>
      </c>
      <c r="C31" s="48" t="s">
        <v>41</v>
      </c>
      <c r="D31" s="49">
        <v>200</v>
      </c>
      <c r="E31" s="30" t="s">
        <v>29</v>
      </c>
      <c r="F31" s="50" t="s">
        <v>30</v>
      </c>
      <c r="H31" s="30"/>
      <c r="I31" s="56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9" customFormat="1" ht="15">
      <c r="B32" s="47">
        <v>44189</v>
      </c>
      <c r="C32" s="48" t="s">
        <v>42</v>
      </c>
      <c r="D32" s="49">
        <v>200</v>
      </c>
      <c r="E32" s="30" t="s">
        <v>29</v>
      </c>
      <c r="F32" s="50" t="s">
        <v>30</v>
      </c>
      <c r="H32" s="30"/>
      <c r="I32" s="56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9" customFormat="1" ht="15">
      <c r="B33" s="47">
        <v>44189</v>
      </c>
      <c r="C33" s="48" t="s">
        <v>43</v>
      </c>
      <c r="D33" s="49">
        <v>100</v>
      </c>
      <c r="E33" s="30" t="s">
        <v>29</v>
      </c>
      <c r="F33" s="50" t="s">
        <v>30</v>
      </c>
      <c r="H33" s="30"/>
      <c r="I33" s="56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9" customFormat="1" ht="15">
      <c r="B34" s="47">
        <v>44189</v>
      </c>
      <c r="C34" s="48" t="s">
        <v>44</v>
      </c>
      <c r="D34" s="49">
        <v>100</v>
      </c>
      <c r="E34" s="30" t="s">
        <v>29</v>
      </c>
      <c r="F34" s="50" t="s">
        <v>30</v>
      </c>
      <c r="H34" s="30"/>
      <c r="I34" s="56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9" customFormat="1" ht="15">
      <c r="B35" s="47">
        <v>44193</v>
      </c>
      <c r="C35" s="48" t="s">
        <v>45</v>
      </c>
      <c r="D35" s="49">
        <v>500</v>
      </c>
      <c r="E35" s="30" t="s">
        <v>29</v>
      </c>
      <c r="F35" s="50" t="s">
        <v>30</v>
      </c>
      <c r="H35" s="30"/>
      <c r="I35" s="56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9" customFormat="1" ht="15">
      <c r="B36" s="47">
        <v>44193</v>
      </c>
      <c r="C36" s="48" t="s">
        <v>46</v>
      </c>
      <c r="D36" s="49">
        <v>200</v>
      </c>
      <c r="E36" s="30" t="s">
        <v>29</v>
      </c>
      <c r="F36" s="50" t="s">
        <v>30</v>
      </c>
      <c r="H36" s="30"/>
      <c r="I36" s="5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9" customFormat="1" ht="15">
      <c r="B37" s="47">
        <v>44193</v>
      </c>
      <c r="C37" s="48" t="s">
        <v>47</v>
      </c>
      <c r="D37" s="49">
        <v>1000</v>
      </c>
      <c r="E37" s="30" t="s">
        <v>29</v>
      </c>
      <c r="F37" s="50" t="s">
        <v>30</v>
      </c>
      <c r="H37" s="30"/>
      <c r="I37" s="56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9" customFormat="1" ht="15">
      <c r="B38" s="47">
        <v>44193</v>
      </c>
      <c r="C38" s="48" t="s">
        <v>48</v>
      </c>
      <c r="D38" s="49">
        <v>1000</v>
      </c>
      <c r="E38" s="30" t="s">
        <v>29</v>
      </c>
      <c r="F38" s="50" t="s">
        <v>30</v>
      </c>
      <c r="H38" s="30"/>
      <c r="I38" s="56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9" customFormat="1" ht="15">
      <c r="B39" s="47">
        <v>44193</v>
      </c>
      <c r="C39" s="48" t="s">
        <v>49</v>
      </c>
      <c r="D39" s="49">
        <v>100</v>
      </c>
      <c r="E39" s="30" t="s">
        <v>29</v>
      </c>
      <c r="F39" s="50" t="s">
        <v>30</v>
      </c>
      <c r="H39" s="30"/>
      <c r="I39" s="56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9" customFormat="1" ht="15">
      <c r="B40" s="47">
        <v>44193</v>
      </c>
      <c r="C40" s="48" t="s">
        <v>50</v>
      </c>
      <c r="D40" s="49">
        <v>200</v>
      </c>
      <c r="E40" s="30" t="s">
        <v>29</v>
      </c>
      <c r="F40" s="50" t="s">
        <v>30</v>
      </c>
      <c r="H40" s="30"/>
      <c r="I40" s="56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9" customFormat="1" ht="15">
      <c r="B41" s="47">
        <v>44193</v>
      </c>
      <c r="C41" s="48" t="s">
        <v>51</v>
      </c>
      <c r="D41" s="49">
        <v>100</v>
      </c>
      <c r="E41" s="30" t="s">
        <v>29</v>
      </c>
      <c r="F41" s="50" t="s">
        <v>30</v>
      </c>
      <c r="H41" s="30"/>
      <c r="I41" s="56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9" customFormat="1" ht="15">
      <c r="B42" s="47">
        <v>44193</v>
      </c>
      <c r="C42" s="48" t="s">
        <v>52</v>
      </c>
      <c r="D42" s="49">
        <v>3000</v>
      </c>
      <c r="E42" s="30" t="s">
        <v>29</v>
      </c>
      <c r="F42" s="50" t="s">
        <v>30</v>
      </c>
      <c r="H42" s="30"/>
      <c r="I42" s="56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9" customFormat="1" ht="15">
      <c r="B43" s="47">
        <v>44193</v>
      </c>
      <c r="C43" s="48" t="s">
        <v>53</v>
      </c>
      <c r="D43" s="49">
        <v>200</v>
      </c>
      <c r="E43" s="30" t="s">
        <v>29</v>
      </c>
      <c r="F43" s="50" t="s">
        <v>30</v>
      </c>
      <c r="H43" s="30"/>
      <c r="I43" s="56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9" customFormat="1" ht="15">
      <c r="B44" s="47">
        <v>44193</v>
      </c>
      <c r="C44" s="48" t="s">
        <v>54</v>
      </c>
      <c r="D44" s="49">
        <v>2000</v>
      </c>
      <c r="E44" s="30" t="s">
        <v>29</v>
      </c>
      <c r="F44" s="50" t="s">
        <v>30</v>
      </c>
      <c r="H44" s="30"/>
      <c r="I44" s="56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9" customFormat="1" ht="15">
      <c r="B45" s="47">
        <v>44193</v>
      </c>
      <c r="C45" s="48" t="s">
        <v>55</v>
      </c>
      <c r="D45" s="49">
        <v>5000</v>
      </c>
      <c r="E45" s="30" t="s">
        <v>29</v>
      </c>
      <c r="F45" s="50" t="s">
        <v>30</v>
      </c>
      <c r="H45" s="30"/>
      <c r="I45" s="56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9" customFormat="1" ht="15">
      <c r="B46" s="47">
        <v>44193</v>
      </c>
      <c r="C46" s="48" t="s">
        <v>56</v>
      </c>
      <c r="D46" s="49">
        <v>1000</v>
      </c>
      <c r="E46" s="30" t="s">
        <v>29</v>
      </c>
      <c r="F46" s="50" t="s">
        <v>30</v>
      </c>
      <c r="H46" s="30"/>
      <c r="I46" s="5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9" customFormat="1" ht="15">
      <c r="B47" s="47">
        <v>44193</v>
      </c>
      <c r="C47" s="48" t="s">
        <v>57</v>
      </c>
      <c r="D47" s="49">
        <v>200</v>
      </c>
      <c r="E47" s="30" t="s">
        <v>29</v>
      </c>
      <c r="F47" s="50" t="s">
        <v>30</v>
      </c>
      <c r="H47" s="30"/>
      <c r="I47" s="56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9" customFormat="1" ht="15">
      <c r="B48" s="47">
        <v>44193</v>
      </c>
      <c r="C48" s="48" t="s">
        <v>26</v>
      </c>
      <c r="D48" s="49">
        <v>5000</v>
      </c>
      <c r="E48" s="30" t="s">
        <v>29</v>
      </c>
      <c r="F48" s="50" t="s">
        <v>30</v>
      </c>
      <c r="H48" s="30"/>
      <c r="I48" s="56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9" customFormat="1" ht="15">
      <c r="B49" s="47">
        <v>44194</v>
      </c>
      <c r="C49" s="48" t="s">
        <v>58</v>
      </c>
      <c r="D49" s="49">
        <v>200</v>
      </c>
      <c r="E49" s="30" t="s">
        <v>29</v>
      </c>
      <c r="F49" s="50" t="s">
        <v>30</v>
      </c>
      <c r="H49" s="30"/>
      <c r="I49" s="56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9" customFormat="1" ht="15">
      <c r="B50" s="47">
        <v>44194</v>
      </c>
      <c r="C50" s="48" t="s">
        <v>59</v>
      </c>
      <c r="D50" s="49">
        <v>600</v>
      </c>
      <c r="E50" s="30" t="s">
        <v>29</v>
      </c>
      <c r="F50" s="50" t="s">
        <v>30</v>
      </c>
      <c r="H50" s="30"/>
      <c r="I50" s="56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9" customFormat="1" ht="15">
      <c r="B51" s="47">
        <v>44195</v>
      </c>
      <c r="C51" s="48" t="s">
        <v>36</v>
      </c>
      <c r="D51" s="24">
        <v>4000</v>
      </c>
      <c r="E51" s="30" t="s">
        <v>17</v>
      </c>
      <c r="F51" s="50" t="s">
        <v>60</v>
      </c>
      <c r="H51" s="30"/>
      <c r="I51" s="56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9" customFormat="1" ht="15">
      <c r="B52" s="47">
        <v>44196</v>
      </c>
      <c r="C52" s="48" t="s">
        <v>61</v>
      </c>
      <c r="D52" s="49">
        <v>300</v>
      </c>
      <c r="E52" s="30" t="s">
        <v>29</v>
      </c>
      <c r="F52" s="50" t="s">
        <v>30</v>
      </c>
      <c r="H52" s="30"/>
      <c r="I52" s="56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9" customFormat="1" ht="15">
      <c r="B53" s="47">
        <v>44196</v>
      </c>
      <c r="C53" s="48" t="s">
        <v>24</v>
      </c>
      <c r="D53" s="49">
        <v>2000</v>
      </c>
      <c r="E53" s="30" t="s">
        <v>29</v>
      </c>
      <c r="F53" s="50" t="s">
        <v>30</v>
      </c>
      <c r="H53" s="30"/>
      <c r="I53" s="56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9" customFormat="1" ht="15">
      <c r="B54" s="47">
        <v>44196</v>
      </c>
      <c r="C54" s="48" t="s">
        <v>62</v>
      </c>
      <c r="D54" s="49">
        <v>3000</v>
      </c>
      <c r="E54" s="30" t="s">
        <v>29</v>
      </c>
      <c r="F54" s="50" t="s">
        <v>30</v>
      </c>
      <c r="H54" s="30"/>
      <c r="I54" s="56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9" customFormat="1" ht="15">
      <c r="B55" s="47">
        <v>44196</v>
      </c>
      <c r="C55" s="48" t="s">
        <v>63</v>
      </c>
      <c r="D55" s="49">
        <v>100</v>
      </c>
      <c r="E55" s="30" t="s">
        <v>17</v>
      </c>
      <c r="F55" s="50" t="s">
        <v>18</v>
      </c>
      <c r="H55" s="30"/>
      <c r="I55" s="56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9" customFormat="1" ht="15">
      <c r="B56" s="47">
        <v>44196</v>
      </c>
      <c r="C56" s="48" t="s">
        <v>64</v>
      </c>
      <c r="D56" s="49">
        <v>1000</v>
      </c>
      <c r="E56" s="30" t="s">
        <v>29</v>
      </c>
      <c r="F56" s="50" t="s">
        <v>30</v>
      </c>
      <c r="H56" s="30"/>
      <c r="I56" s="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9" customFormat="1" ht="15">
      <c r="B57" s="47">
        <v>44196</v>
      </c>
      <c r="C57" s="48" t="s">
        <v>65</v>
      </c>
      <c r="D57" s="49">
        <v>500</v>
      </c>
      <c r="E57" s="30" t="s">
        <v>29</v>
      </c>
      <c r="F57" s="50" t="s">
        <v>30</v>
      </c>
      <c r="I57" s="56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6" ht="15">
      <c r="B58" s="51"/>
      <c r="C58" s="48"/>
      <c r="F58" s="52"/>
    </row>
    <row r="59" spans="2:6" ht="15">
      <c r="B59" s="19"/>
      <c r="C59" s="53" t="s">
        <v>66</v>
      </c>
      <c r="D59" s="54">
        <f>SUM(D12:D58)</f>
        <v>101820</v>
      </c>
      <c r="F59" s="52"/>
    </row>
    <row r="60" ht="15">
      <c r="D60" s="55"/>
    </row>
    <row r="61" ht="15">
      <c r="D61" s="55"/>
    </row>
  </sheetData>
  <sheetProtection/>
  <mergeCells count="3">
    <mergeCell ref="B2:F2"/>
    <mergeCell ref="B3:F3"/>
    <mergeCell ref="B10:F10"/>
  </mergeCell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IK58"/>
  <sheetViews>
    <sheetView workbookViewId="0" topLeftCell="A1">
      <selection activeCell="F48" sqref="F48"/>
    </sheetView>
  </sheetViews>
  <sheetFormatPr defaultColWidth="9.00390625" defaultRowHeight="14.25"/>
  <cols>
    <col min="1" max="1" width="3.50390625" style="0" customWidth="1"/>
    <col min="2" max="2" width="15.75390625" style="9" customWidth="1"/>
    <col min="3" max="3" width="45.00390625" style="9" customWidth="1"/>
    <col min="4" max="4" width="15.50390625" style="9" customWidth="1"/>
    <col min="5" max="5" width="13.00390625" style="9" customWidth="1"/>
    <col min="6" max="6" width="4.00390625" style="9" customWidth="1"/>
    <col min="7" max="245" width="9.00390625" style="9" customWidth="1"/>
    <col min="246" max="246" width="16.00390625" style="0" bestFit="1" customWidth="1"/>
    <col min="248" max="248" width="14.875" style="0" bestFit="1" customWidth="1"/>
    <col min="252" max="252" width="14.875" style="0" bestFit="1" customWidth="1"/>
  </cols>
  <sheetData>
    <row r="2" spans="2:245" s="9" customFormat="1" ht="22.5" customHeight="1">
      <c r="B2" s="14" t="s">
        <v>67</v>
      </c>
      <c r="C2" s="14"/>
      <c r="D2" s="14"/>
      <c r="E2" s="14"/>
      <c r="F2" s="15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</row>
    <row r="3" spans="2:5" s="10" customFormat="1" ht="15">
      <c r="B3" s="17" t="s">
        <v>68</v>
      </c>
      <c r="C3" s="18" t="s">
        <v>69</v>
      </c>
      <c r="D3" s="18" t="s">
        <v>13</v>
      </c>
      <c r="E3" s="18" t="s">
        <v>14</v>
      </c>
    </row>
    <row r="4" spans="2:9" s="9" customFormat="1" ht="15">
      <c r="B4" s="19">
        <v>44166</v>
      </c>
      <c r="C4" s="9" t="s">
        <v>70</v>
      </c>
      <c r="D4" s="20">
        <v>56.57</v>
      </c>
      <c r="E4" s="9" t="s">
        <v>29</v>
      </c>
      <c r="H4" s="21"/>
      <c r="I4" s="30"/>
    </row>
    <row r="5" spans="2:9" s="9" customFormat="1" ht="15">
      <c r="B5" s="19">
        <v>44167</v>
      </c>
      <c r="C5" s="9" t="s">
        <v>71</v>
      </c>
      <c r="D5" s="20">
        <v>263</v>
      </c>
      <c r="E5" s="9" t="s">
        <v>17</v>
      </c>
      <c r="H5" s="21"/>
      <c r="I5" s="30"/>
    </row>
    <row r="6" spans="2:9" s="9" customFormat="1" ht="15">
      <c r="B6" s="19">
        <v>44168</v>
      </c>
      <c r="C6" s="9" t="s">
        <v>72</v>
      </c>
      <c r="D6" s="20">
        <v>1100</v>
      </c>
      <c r="E6" s="9" t="s">
        <v>17</v>
      </c>
      <c r="H6" s="21"/>
      <c r="I6" s="30"/>
    </row>
    <row r="7" spans="2:9" s="9" customFormat="1" ht="15">
      <c r="B7" s="19">
        <v>44168</v>
      </c>
      <c r="C7" s="9" t="s">
        <v>73</v>
      </c>
      <c r="D7" s="20">
        <v>6400</v>
      </c>
      <c r="E7" s="9" t="s">
        <v>17</v>
      </c>
      <c r="H7" s="22"/>
      <c r="I7" s="30"/>
    </row>
    <row r="8" spans="2:9" s="9" customFormat="1" ht="15">
      <c r="B8" s="19">
        <v>44169</v>
      </c>
      <c r="C8" s="9" t="s">
        <v>74</v>
      </c>
      <c r="D8" s="20">
        <v>338</v>
      </c>
      <c r="E8" s="9" t="s">
        <v>29</v>
      </c>
      <c r="H8" s="21"/>
      <c r="I8" s="30"/>
    </row>
    <row r="9" spans="2:9" s="9" customFormat="1" ht="15">
      <c r="B9" s="19">
        <v>44169</v>
      </c>
      <c r="C9" s="9" t="s">
        <v>70</v>
      </c>
      <c r="D9" s="20">
        <v>60.64</v>
      </c>
      <c r="E9" s="9" t="s">
        <v>29</v>
      </c>
      <c r="H9" s="21"/>
      <c r="I9" s="30"/>
    </row>
    <row r="10" spans="2:9" s="9" customFormat="1" ht="15">
      <c r="B10" s="19">
        <v>44170</v>
      </c>
      <c r="C10" s="9" t="s">
        <v>75</v>
      </c>
      <c r="D10" s="20">
        <v>5000</v>
      </c>
      <c r="E10" s="9" t="s">
        <v>17</v>
      </c>
      <c r="H10" s="21"/>
      <c r="I10" s="30"/>
    </row>
    <row r="11" spans="2:9" s="9" customFormat="1" ht="15">
      <c r="B11" s="19">
        <v>44171</v>
      </c>
      <c r="C11" s="9" t="s">
        <v>76</v>
      </c>
      <c r="D11" s="20">
        <v>330</v>
      </c>
      <c r="E11" s="9" t="s">
        <v>17</v>
      </c>
      <c r="H11" s="21"/>
      <c r="I11" s="30"/>
    </row>
    <row r="12" spans="2:9" s="9" customFormat="1" ht="15">
      <c r="B12" s="19">
        <v>44171</v>
      </c>
      <c r="C12" s="9" t="s">
        <v>77</v>
      </c>
      <c r="D12" s="20">
        <v>1080</v>
      </c>
      <c r="E12" s="9" t="s">
        <v>17</v>
      </c>
      <c r="H12" s="21"/>
      <c r="I12" s="30"/>
    </row>
    <row r="13" spans="2:9" s="9" customFormat="1" ht="15">
      <c r="B13" s="19">
        <v>44171</v>
      </c>
      <c r="C13" s="9" t="s">
        <v>78</v>
      </c>
      <c r="D13" s="20">
        <v>5610</v>
      </c>
      <c r="E13" s="9" t="s">
        <v>17</v>
      </c>
      <c r="H13" s="21"/>
      <c r="I13" s="30"/>
    </row>
    <row r="14" spans="2:9" s="9" customFormat="1" ht="15">
      <c r="B14" s="19">
        <v>44172</v>
      </c>
      <c r="C14" s="9" t="s">
        <v>79</v>
      </c>
      <c r="D14" s="20">
        <v>400</v>
      </c>
      <c r="E14" s="9" t="s">
        <v>17</v>
      </c>
      <c r="H14" s="21"/>
      <c r="I14" s="30"/>
    </row>
    <row r="15" spans="2:9" s="9" customFormat="1" ht="15">
      <c r="B15" s="19">
        <v>44172</v>
      </c>
      <c r="C15" s="9" t="s">
        <v>80</v>
      </c>
      <c r="D15" s="20">
        <v>376</v>
      </c>
      <c r="E15" s="9" t="s">
        <v>17</v>
      </c>
      <c r="H15" s="21"/>
      <c r="I15" s="30"/>
    </row>
    <row r="16" spans="2:9" s="9" customFormat="1" ht="15">
      <c r="B16" s="19">
        <v>44172</v>
      </c>
      <c r="C16" s="9" t="s">
        <v>81</v>
      </c>
      <c r="D16" s="20">
        <v>1000</v>
      </c>
      <c r="E16" s="9" t="s">
        <v>17</v>
      </c>
      <c r="H16" s="21"/>
      <c r="I16" s="30"/>
    </row>
    <row r="17" spans="2:9" s="9" customFormat="1" ht="15">
      <c r="B17" s="19">
        <v>44174</v>
      </c>
      <c r="C17" s="9" t="s">
        <v>82</v>
      </c>
      <c r="D17" s="20">
        <v>28.27</v>
      </c>
      <c r="E17" s="9" t="s">
        <v>29</v>
      </c>
      <c r="H17" s="21"/>
      <c r="I17" s="30"/>
    </row>
    <row r="18" spans="2:9" s="9" customFormat="1" ht="15">
      <c r="B18" s="19">
        <v>44174</v>
      </c>
      <c r="C18" s="9" t="s">
        <v>83</v>
      </c>
      <c r="D18" s="20">
        <v>57.9</v>
      </c>
      <c r="E18" s="9" t="s">
        <v>29</v>
      </c>
      <c r="H18" s="21"/>
      <c r="I18" s="30"/>
    </row>
    <row r="19" spans="2:9" s="9" customFormat="1" ht="15">
      <c r="B19" s="19">
        <v>44175</v>
      </c>
      <c r="C19" s="9" t="s">
        <v>82</v>
      </c>
      <c r="D19" s="20">
        <v>34.29</v>
      </c>
      <c r="E19" s="9" t="s">
        <v>29</v>
      </c>
      <c r="H19" s="21"/>
      <c r="I19" s="30"/>
    </row>
    <row r="20" spans="2:9" s="9" customFormat="1" ht="15">
      <c r="B20" s="19">
        <v>44176</v>
      </c>
      <c r="C20" s="9" t="s">
        <v>84</v>
      </c>
      <c r="D20" s="20">
        <v>99.8</v>
      </c>
      <c r="E20" s="9" t="s">
        <v>29</v>
      </c>
      <c r="H20" s="21"/>
      <c r="I20" s="30"/>
    </row>
    <row r="21" spans="2:9" s="9" customFormat="1" ht="15">
      <c r="B21" s="19">
        <v>44177</v>
      </c>
      <c r="C21" s="9" t="s">
        <v>85</v>
      </c>
      <c r="D21" s="20">
        <v>520</v>
      </c>
      <c r="E21" s="9" t="s">
        <v>17</v>
      </c>
      <c r="H21" s="21"/>
      <c r="I21" s="30"/>
    </row>
    <row r="22" spans="2:9" s="9" customFormat="1" ht="15">
      <c r="B22" s="19">
        <v>44179</v>
      </c>
      <c r="C22" s="23" t="s">
        <v>86</v>
      </c>
      <c r="D22" s="20">
        <v>6600</v>
      </c>
      <c r="E22" s="9" t="s">
        <v>29</v>
      </c>
      <c r="H22" s="21"/>
      <c r="I22" s="30"/>
    </row>
    <row r="23" spans="2:9" s="9" customFormat="1" ht="15">
      <c r="B23" s="19">
        <v>44180</v>
      </c>
      <c r="C23" s="9" t="s">
        <v>87</v>
      </c>
      <c r="D23" s="20">
        <v>855</v>
      </c>
      <c r="E23" s="9" t="s">
        <v>17</v>
      </c>
      <c r="H23" s="21"/>
      <c r="I23" s="30"/>
    </row>
    <row r="24" spans="2:9" s="9" customFormat="1" ht="15">
      <c r="B24" s="19">
        <v>44181</v>
      </c>
      <c r="C24" s="9" t="s">
        <v>75</v>
      </c>
      <c r="D24" s="20">
        <v>5200</v>
      </c>
      <c r="E24" s="9" t="s">
        <v>17</v>
      </c>
      <c r="H24" s="21"/>
      <c r="I24" s="30"/>
    </row>
    <row r="25" spans="2:9" s="9" customFormat="1" ht="15">
      <c r="B25" s="19">
        <v>44182</v>
      </c>
      <c r="C25" s="9" t="s">
        <v>88</v>
      </c>
      <c r="D25" s="24">
        <v>848</v>
      </c>
      <c r="E25" s="9" t="s">
        <v>17</v>
      </c>
      <c r="H25" s="21"/>
      <c r="I25" s="30"/>
    </row>
    <row r="26" spans="2:9" s="9" customFormat="1" ht="15">
      <c r="B26" s="19">
        <v>44183</v>
      </c>
      <c r="C26" s="9" t="s">
        <v>89</v>
      </c>
      <c r="D26" s="20">
        <v>68.8</v>
      </c>
      <c r="E26" s="9" t="s">
        <v>17</v>
      </c>
      <c r="H26" s="21"/>
      <c r="I26" s="30"/>
    </row>
    <row r="27" spans="2:9" s="9" customFormat="1" ht="15">
      <c r="B27" s="19">
        <v>44186</v>
      </c>
      <c r="C27" s="9" t="s">
        <v>90</v>
      </c>
      <c r="D27" s="20">
        <v>4100</v>
      </c>
      <c r="E27" s="9" t="s">
        <v>17</v>
      </c>
      <c r="H27" s="21"/>
      <c r="I27" s="30"/>
    </row>
    <row r="28" spans="2:9" s="9" customFormat="1" ht="15">
      <c r="B28" s="19">
        <v>44186</v>
      </c>
      <c r="C28" s="9" t="s">
        <v>91</v>
      </c>
      <c r="D28" s="20">
        <v>900</v>
      </c>
      <c r="E28" s="9" t="s">
        <v>17</v>
      </c>
      <c r="H28" s="21"/>
      <c r="I28" s="30"/>
    </row>
    <row r="29" spans="2:9" s="9" customFormat="1" ht="15">
      <c r="B29" s="19">
        <v>44186</v>
      </c>
      <c r="C29" s="9" t="s">
        <v>92</v>
      </c>
      <c r="D29" s="24">
        <v>643</v>
      </c>
      <c r="E29" s="9" t="s">
        <v>17</v>
      </c>
      <c r="H29" s="21"/>
      <c r="I29" s="30"/>
    </row>
    <row r="30" spans="2:9" s="9" customFormat="1" ht="15">
      <c r="B30" s="19">
        <v>44186</v>
      </c>
      <c r="C30" s="9" t="s">
        <v>93</v>
      </c>
      <c r="D30" s="20">
        <v>-171.56</v>
      </c>
      <c r="E30" s="9" t="s">
        <v>29</v>
      </c>
      <c r="H30" s="21"/>
      <c r="I30" s="30"/>
    </row>
    <row r="31" spans="2:9" s="9" customFormat="1" ht="15">
      <c r="B31" s="19">
        <v>44189</v>
      </c>
      <c r="C31" s="9" t="s">
        <v>70</v>
      </c>
      <c r="D31" s="20">
        <v>50.14</v>
      </c>
      <c r="E31" s="9" t="s">
        <v>29</v>
      </c>
      <c r="H31" s="21"/>
      <c r="I31" s="30"/>
    </row>
    <row r="32" spans="2:9" s="9" customFormat="1" ht="15">
      <c r="B32" s="19">
        <v>44189</v>
      </c>
      <c r="C32" s="9" t="s">
        <v>94</v>
      </c>
      <c r="D32" s="20">
        <v>200</v>
      </c>
      <c r="E32" s="9" t="s">
        <v>29</v>
      </c>
      <c r="H32" s="21"/>
      <c r="I32" s="30"/>
    </row>
    <row r="33" spans="2:9" s="9" customFormat="1" ht="15">
      <c r="B33" s="19">
        <v>44190</v>
      </c>
      <c r="C33" s="9" t="s">
        <v>95</v>
      </c>
      <c r="D33" s="20">
        <v>5000</v>
      </c>
      <c r="E33" s="9" t="s">
        <v>17</v>
      </c>
      <c r="H33" s="21"/>
      <c r="I33" s="30"/>
    </row>
    <row r="34" spans="2:9" s="9" customFormat="1" ht="15">
      <c r="B34" s="19">
        <v>44194</v>
      </c>
      <c r="C34" s="9" t="s">
        <v>96</v>
      </c>
      <c r="D34" s="20">
        <v>199.6</v>
      </c>
      <c r="E34" s="9" t="s">
        <v>29</v>
      </c>
      <c r="H34" s="21"/>
      <c r="I34" s="30"/>
    </row>
    <row r="35" spans="2:9" s="9" customFormat="1" ht="15">
      <c r="B35" s="19">
        <v>44194</v>
      </c>
      <c r="C35" s="9" t="s">
        <v>97</v>
      </c>
      <c r="D35" s="20">
        <v>2538</v>
      </c>
      <c r="E35" s="9" t="s">
        <v>17</v>
      </c>
      <c r="H35" s="21"/>
      <c r="I35" s="30"/>
    </row>
    <row r="36" spans="2:9" s="9" customFormat="1" ht="15">
      <c r="B36" s="19">
        <v>44194</v>
      </c>
      <c r="C36" s="25" t="s">
        <v>98</v>
      </c>
      <c r="D36" s="26">
        <v>12256</v>
      </c>
      <c r="E36" s="9" t="s">
        <v>17</v>
      </c>
      <c r="H36" s="21"/>
      <c r="I36" s="30"/>
    </row>
    <row r="37" spans="2:9" s="9" customFormat="1" ht="15">
      <c r="B37" s="19">
        <v>44194</v>
      </c>
      <c r="C37" s="25" t="s">
        <v>99</v>
      </c>
      <c r="D37" s="26">
        <v>12641</v>
      </c>
      <c r="E37" s="9" t="s">
        <v>17</v>
      </c>
      <c r="H37" s="21"/>
      <c r="I37" s="30"/>
    </row>
    <row r="38" spans="2:9" s="9" customFormat="1" ht="15">
      <c r="B38" s="19">
        <v>44194</v>
      </c>
      <c r="C38" s="25" t="s">
        <v>100</v>
      </c>
      <c r="D38" s="26">
        <v>8450</v>
      </c>
      <c r="E38" s="9" t="s">
        <v>17</v>
      </c>
      <c r="H38" s="21"/>
      <c r="I38" s="30"/>
    </row>
    <row r="39" spans="2:9" s="9" customFormat="1" ht="15">
      <c r="B39" s="19">
        <v>44194</v>
      </c>
      <c r="C39" s="25" t="s">
        <v>101</v>
      </c>
      <c r="D39" s="26">
        <v>4000</v>
      </c>
      <c r="E39" s="9" t="s">
        <v>17</v>
      </c>
      <c r="H39" s="21"/>
      <c r="I39" s="30"/>
    </row>
    <row r="40" spans="2:9" s="9" customFormat="1" ht="15">
      <c r="B40" s="19">
        <v>44194</v>
      </c>
      <c r="C40" s="25" t="s">
        <v>102</v>
      </c>
      <c r="D40" s="26">
        <v>8500</v>
      </c>
      <c r="E40" s="9" t="s">
        <v>17</v>
      </c>
      <c r="H40" s="21"/>
      <c r="I40" s="30"/>
    </row>
    <row r="41" spans="2:9" s="9" customFormat="1" ht="15">
      <c r="B41" s="19">
        <v>44194</v>
      </c>
      <c r="C41" s="25" t="s">
        <v>103</v>
      </c>
      <c r="D41" s="26">
        <v>2150</v>
      </c>
      <c r="E41" s="9" t="s">
        <v>17</v>
      </c>
      <c r="H41" s="21"/>
      <c r="I41" s="30"/>
    </row>
    <row r="42" spans="2:9" s="9" customFormat="1" ht="15">
      <c r="B42" s="19">
        <v>44195</v>
      </c>
      <c r="C42" s="25" t="s">
        <v>104</v>
      </c>
      <c r="D42" s="27">
        <v>21400</v>
      </c>
      <c r="E42" s="9" t="s">
        <v>17</v>
      </c>
      <c r="H42" s="21"/>
      <c r="I42" s="30"/>
    </row>
    <row r="43" spans="2:9" s="9" customFormat="1" ht="15">
      <c r="B43" s="19">
        <v>44195</v>
      </c>
      <c r="C43" s="9" t="s">
        <v>105</v>
      </c>
      <c r="D43" s="20">
        <v>179</v>
      </c>
      <c r="E43" s="9" t="s">
        <v>29</v>
      </c>
      <c r="H43" s="21"/>
      <c r="I43" s="30"/>
    </row>
    <row r="44" spans="2:9" s="9" customFormat="1" ht="15">
      <c r="B44" s="19">
        <v>44195</v>
      </c>
      <c r="C44" s="9" t="s">
        <v>106</v>
      </c>
      <c r="D44" s="20">
        <v>4500</v>
      </c>
      <c r="E44" s="9" t="s">
        <v>29</v>
      </c>
      <c r="H44" s="21"/>
      <c r="I44" s="30"/>
    </row>
    <row r="45" spans="2:9" s="9" customFormat="1" ht="15">
      <c r="B45" s="19">
        <v>44195</v>
      </c>
      <c r="C45" s="9" t="s">
        <v>107</v>
      </c>
      <c r="D45" s="24">
        <v>4000</v>
      </c>
      <c r="E45" s="9" t="s">
        <v>17</v>
      </c>
      <c r="H45" s="21"/>
      <c r="I45" s="30"/>
    </row>
    <row r="46" spans="2:9" s="9" customFormat="1" ht="15">
      <c r="B46" s="19">
        <v>44196</v>
      </c>
      <c r="C46" s="9" t="s">
        <v>108</v>
      </c>
      <c r="D46" s="24">
        <v>76</v>
      </c>
      <c r="E46" s="9" t="s">
        <v>29</v>
      </c>
      <c r="H46" s="21"/>
      <c r="I46" s="30"/>
    </row>
    <row r="47" spans="2:4" s="9" customFormat="1" ht="15">
      <c r="B47" s="19"/>
      <c r="D47" s="24"/>
    </row>
    <row r="48" spans="3:4" ht="15">
      <c r="C48" s="28" t="s">
        <v>109</v>
      </c>
      <c r="D48" s="29">
        <f>SUM(D4:D47)</f>
        <v>127937.45000000001</v>
      </c>
    </row>
    <row r="49" ht="15">
      <c r="D49" s="24"/>
    </row>
    <row r="50" spans="4:5" ht="15">
      <c r="D50" s="22"/>
      <c r="E50" s="30"/>
    </row>
    <row r="51" spans="4:5" ht="15">
      <c r="D51" s="21"/>
      <c r="E51" s="30"/>
    </row>
    <row r="52" spans="4:5" ht="15">
      <c r="D52" s="22"/>
      <c r="E52" s="30"/>
    </row>
    <row r="53" spans="4:5" ht="15">
      <c r="D53" s="21"/>
      <c r="E53" s="30"/>
    </row>
    <row r="54" spans="4:5" ht="15">
      <c r="D54" s="22"/>
      <c r="E54" s="30"/>
    </row>
    <row r="55" spans="4:5" ht="15">
      <c r="D55" s="22"/>
      <c r="E55" s="30"/>
    </row>
    <row r="56" spans="4:5" ht="15">
      <c r="D56" s="22"/>
      <c r="E56" s="30"/>
    </row>
    <row r="57" spans="4:5" ht="15">
      <c r="D57" s="22"/>
      <c r="E57" s="30"/>
    </row>
    <row r="58" ht="15">
      <c r="D58" s="24"/>
    </row>
  </sheetData>
  <sheetProtection/>
  <mergeCells count="1">
    <mergeCell ref="B2:E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SheetLayoutView="100" workbookViewId="0" topLeftCell="A1">
      <selection activeCell="J34" sqref="J34"/>
    </sheetView>
  </sheetViews>
  <sheetFormatPr defaultColWidth="9.00390625" defaultRowHeight="14.25"/>
  <cols>
    <col min="1" max="1" width="12.00390625" style="0" customWidth="1"/>
    <col min="2" max="4" width="12.125" style="0" customWidth="1"/>
    <col min="5" max="5" width="11.50390625" style="0" customWidth="1"/>
    <col min="6" max="6" width="14.625" style="0" customWidth="1"/>
  </cols>
  <sheetData>
    <row r="1" spans="1:6" ht="21.75" customHeight="1">
      <c r="A1" s="4" t="s">
        <v>110</v>
      </c>
      <c r="B1" s="4"/>
      <c r="C1" s="4"/>
      <c r="D1" s="4"/>
      <c r="E1" s="4"/>
      <c r="F1" s="4"/>
    </row>
    <row r="2" ht="18.75" customHeight="1">
      <c r="A2" s="5" t="s">
        <v>111</v>
      </c>
    </row>
    <row r="3" ht="15">
      <c r="A3" s="6" t="s">
        <v>112</v>
      </c>
    </row>
    <row r="4" ht="15">
      <c r="A4" s="7" t="s">
        <v>113</v>
      </c>
    </row>
    <row r="5" spans="1:6" ht="15">
      <c r="A5" s="8" t="s">
        <v>114</v>
      </c>
      <c r="B5" s="9"/>
      <c r="C5" s="9"/>
      <c r="D5" s="9"/>
      <c r="F5" s="9"/>
    </row>
    <row r="6" spans="1:6" ht="15">
      <c r="A6" s="10" t="s">
        <v>115</v>
      </c>
      <c r="B6" s="9"/>
      <c r="C6" s="9"/>
      <c r="D6" s="9"/>
      <c r="F6" s="9"/>
    </row>
    <row r="7" spans="1:6" ht="15">
      <c r="A7" s="10" t="s">
        <v>116</v>
      </c>
      <c r="B7" s="9"/>
      <c r="C7" s="9"/>
      <c r="D7" s="9"/>
      <c r="F7" s="9"/>
    </row>
    <row r="8" spans="1:6" ht="15">
      <c r="A8" s="10"/>
      <c r="B8" s="9"/>
      <c r="C8" s="9"/>
      <c r="D8" s="9"/>
      <c r="F8" s="9"/>
    </row>
    <row r="9" ht="15">
      <c r="A9" s="11" t="s">
        <v>117</v>
      </c>
    </row>
    <row r="10" ht="15">
      <c r="A10" t="s">
        <v>118</v>
      </c>
    </row>
    <row r="11" ht="15">
      <c r="A11" t="s">
        <v>119</v>
      </c>
    </row>
    <row r="12" ht="15">
      <c r="A12" t="s">
        <v>120</v>
      </c>
    </row>
    <row r="14" ht="19.5" customHeight="1">
      <c r="A14" s="5" t="s">
        <v>121</v>
      </c>
    </row>
    <row r="15" ht="15">
      <c r="A15" t="s">
        <v>122</v>
      </c>
    </row>
    <row r="16" ht="15">
      <c r="A16" t="s">
        <v>123</v>
      </c>
    </row>
    <row r="17" ht="15">
      <c r="A17" t="s">
        <v>124</v>
      </c>
    </row>
    <row r="19" ht="15">
      <c r="A19" s="12" t="s">
        <v>125</v>
      </c>
    </row>
    <row r="20" ht="15">
      <c r="A20" s="12" t="s">
        <v>126</v>
      </c>
    </row>
    <row r="21" ht="15">
      <c r="A21" s="12"/>
    </row>
    <row r="22" ht="19.5" customHeight="1">
      <c r="A22" s="5" t="s">
        <v>127</v>
      </c>
    </row>
    <row r="23" ht="15">
      <c r="A23" t="s">
        <v>128</v>
      </c>
    </row>
    <row r="24" ht="15">
      <c r="A24" t="s">
        <v>129</v>
      </c>
    </row>
    <row r="25" ht="15">
      <c r="A25" t="s">
        <v>130</v>
      </c>
    </row>
    <row r="26" ht="15">
      <c r="A26" t="s">
        <v>131</v>
      </c>
    </row>
    <row r="27" ht="15">
      <c r="A27" t="s">
        <v>132</v>
      </c>
    </row>
    <row r="28" ht="15">
      <c r="A28" t="s">
        <v>133</v>
      </c>
    </row>
    <row r="30" s="1" customFormat="1" ht="15">
      <c r="A30" s="13" t="s">
        <v>134</v>
      </c>
    </row>
    <row r="31" spans="1:6" s="2" customFormat="1" ht="15">
      <c r="A31" s="3" t="s">
        <v>135</v>
      </c>
      <c r="B31" s="1"/>
      <c r="C31" s="1"/>
      <c r="D31" s="1"/>
      <c r="E31" s="1"/>
      <c r="F31" s="1"/>
    </row>
    <row r="32" spans="1:6" s="3" customFormat="1" ht="15">
      <c r="A32" s="3" t="s">
        <v>136</v>
      </c>
      <c r="B32" s="2"/>
      <c r="C32" s="2"/>
      <c r="D32" s="2"/>
      <c r="E32" s="1"/>
      <c r="F32" s="1"/>
    </row>
    <row r="33" ht="15">
      <c r="A33" s="7" t="s">
        <v>137</v>
      </c>
    </row>
  </sheetData>
  <sheetProtection/>
  <mergeCells count="1">
    <mergeCell ref="A1:F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童蒙助学中心</cp:lastModifiedBy>
  <dcterms:created xsi:type="dcterms:W3CDTF">2012-02-20T01:40:05Z</dcterms:created>
  <dcterms:modified xsi:type="dcterms:W3CDTF">2021-01-04T13:55:01Z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