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<sst xmlns="http://schemas.openxmlformats.org/spreadsheetml/2006/main" count="194" uniqueCount="114">
  <si>
    <t>童蒙2020年九月份财务明细</t>
  </si>
  <si>
    <t>编制单位：安徽童蒙助学服务中心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</si>
  <si>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</si>
  <si>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</si>
  <si>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</si>
  <si>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</si>
  <si>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</si>
  <si>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</si>
  <si>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</si>
  <si>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</si>
  <si>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童蒙2020年九月捐赠收入明细</t>
  </si>
  <si>
    <t>时  间</t>
  </si>
  <si>
    <t>捐赠人</t>
  </si>
  <si>
    <t>金  额</t>
  </si>
  <si>
    <t>类  别</t>
  </si>
  <si>
    <t>捐款方向</t>
  </si>
  <si>
    <t>陈静兰</t>
  </si>
  <si>
    <t>限定性</t>
  </si>
  <si>
    <t>定向资助学生</t>
  </si>
  <si>
    <t>张晓辉</t>
  </si>
  <si>
    <t>罗黄进、朱丽彤</t>
  </si>
  <si>
    <t>梦的衣裳</t>
  </si>
  <si>
    <t>金海霞</t>
  </si>
  <si>
    <t>寇明国</t>
  </si>
  <si>
    <t>杨婷</t>
  </si>
  <si>
    <t>刘海磊</t>
  </si>
  <si>
    <t>祁伟</t>
  </si>
  <si>
    <t>陈文艳</t>
  </si>
  <si>
    <t>吉祥</t>
  </si>
  <si>
    <t>童蒙公益事业</t>
  </si>
  <si>
    <t>赵书颖</t>
  </si>
  <si>
    <t>毛文毅</t>
  </si>
  <si>
    <t>非限定性</t>
  </si>
  <si>
    <t>童蒙机构建设</t>
  </si>
  <si>
    <t>周晓英</t>
  </si>
  <si>
    <t>吴文萍</t>
  </si>
  <si>
    <t>左西乡村教师发展</t>
  </si>
  <si>
    <t>吴达</t>
  </si>
  <si>
    <t>经书助印流通</t>
  </si>
  <si>
    <t>春天宝贝</t>
  </si>
  <si>
    <t>定向资助学生-高校</t>
  </si>
  <si>
    <t>胡蝶</t>
  </si>
  <si>
    <t>朱韵菂</t>
  </si>
  <si>
    <t>王体好</t>
  </si>
  <si>
    <t>张瑞香</t>
  </si>
  <si>
    <t>华相</t>
  </si>
  <si>
    <t>朱新欣</t>
  </si>
  <si>
    <t>云婷</t>
  </si>
  <si>
    <t>李蓝</t>
  </si>
  <si>
    <t>荆扉</t>
  </si>
  <si>
    <t>武彦文</t>
  </si>
  <si>
    <t>季郝磊</t>
  </si>
  <si>
    <t>许霞</t>
  </si>
  <si>
    <t>当月捐款合计：</t>
  </si>
  <si>
    <t>童蒙2020年九月支出明细</t>
  </si>
  <si>
    <t>日  期</t>
  </si>
  <si>
    <t>摘  要</t>
  </si>
  <si>
    <t>2020秋季学期资助款发放-金寨一中霍山一中9名</t>
  </si>
  <si>
    <t>2020秋季学期资助款发放-银行退款</t>
  </si>
  <si>
    <t>童蒙办公网络通信202008</t>
  </si>
  <si>
    <t>全职工作人员工资发放-202007</t>
  </si>
  <si>
    <t>2020秋季学期资助款发放-金寨长岭4名</t>
  </si>
  <si>
    <t>2020秋季学期资助款发放-方坪小学3名</t>
  </si>
  <si>
    <t>2020秋季学期资助款发放-毛河小学2名</t>
  </si>
  <si>
    <t>2020秋季学期资助款发放-天堂寨等8名</t>
  </si>
  <si>
    <t>2020秋季学期资助款发放-燕子河初中12名</t>
  </si>
  <si>
    <t>2020秋季学期资助款发放-燕子河初中5名</t>
  </si>
  <si>
    <t>2020秋季学期资助款发放-霍山太阳11名</t>
  </si>
  <si>
    <t>2020秋季学期资助款发放-霍山漫水河11名</t>
  </si>
  <si>
    <t>支付活动场地季度租金（06、07、08）</t>
  </si>
  <si>
    <t>山西岚县学生家访包车费用-三天-同心圆</t>
  </si>
  <si>
    <t>2020秋季学期资助款发放-金寨等高中阶段12名</t>
  </si>
  <si>
    <t>购买办公电脑移动电源</t>
  </si>
  <si>
    <t>金寨山区学生家访相关路费及退票费</t>
  </si>
  <si>
    <t>银行结息</t>
  </si>
  <si>
    <t>2020秋季学期资助款发放-陇南白河13名</t>
  </si>
  <si>
    <t>2020秋季学期资助款发放-白河李桃4名</t>
  </si>
  <si>
    <t>2020秋季学期资助款发放-陇南桥头13名</t>
  </si>
  <si>
    <t>甘肃陇南回访返程路费-天水至合肥</t>
  </si>
  <si>
    <t>2020秋季学期资助款发放-岚县等地73名</t>
  </si>
  <si>
    <t>甘肃陇南回访单程路费-2人</t>
  </si>
  <si>
    <t>左西乡村教师生活补助发放202009</t>
  </si>
  <si>
    <t>岳西柳畈小学回访路费</t>
  </si>
  <si>
    <t>2020秋季学期资助款发放-三江黎平5名</t>
  </si>
  <si>
    <t>对公账号网银转账费用202009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</si>
  <si>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</si>
  <si>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</si>
  <si>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</si>
  <si>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</si>
  <si>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</si>
  <si>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</si>
  <si>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，公开课、公益人才培养计划、助印经书，致力于学生成长教育。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</si>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</sst>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9">
    <font>
      <sz val="12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8" fillId="6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31" fillId="0" borderId="0" applyNumberFormat="0" applyFill="0" applyBorder="0" applyAlignment="0" applyProtection="0"/>
    <xf numFmtId="0" fontId="39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0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8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2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3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4" fillId="0" borderId="8" applyNumberFormat="0" applyFill="0" applyAlignment="0" applyProtection="0"/>
    <xf numFmtId="0" fontId="19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5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8" fillId="11" borderId="0" applyNumberFormat="0" applyBorder="0" applyAlignment="0" applyProtection="0"/>
    <xf numFmtId="0" fontId="41" fillId="0" borderId="11" applyNumberFormat="0" applyFill="0" applyAlignment="0" applyProtection="0"/>
    <xf numFmtId="0" fontId="38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6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7" fillId="14" borderId="1" applyNumberFormat="0" applyAlignment="0" applyProtection="0"/>
    <xf numFmtId="0" fontId="19" fillId="0" borderId="0">
      <alignment vertical="center"/>
      <protection/>
    </xf>
    <xf numFmtId="0" fontId="48" fillId="15" borderId="13" applyNumberFormat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49" fillId="0" borderId="14" applyNumberFormat="0" applyFill="0" applyAlignment="0" applyProtection="0"/>
    <xf numFmtId="0" fontId="19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0" fillId="0" borderId="15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5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8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5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0" borderId="17" applyNumberFormat="0" applyFill="0" applyProtection="0">
      <alignment vertical="center"/>
    </xf>
    <xf numFmtId="0" fontId="5" fillId="0" borderId="3" applyNumberFormat="0" applyFill="0" applyProtection="0">
      <alignment horizontal="left" vertical="center"/>
    </xf>
    <xf numFmtId="0" fontId="38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5" fillId="36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7" borderId="0" applyNumberFormat="0" applyBorder="0" applyProtection="0">
      <alignment horizontal="left" vertical="center"/>
    </xf>
    <xf numFmtId="0" fontId="38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5" fillId="7" borderId="0" applyNumberFormat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5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19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horizontal="justify" vertical="center"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center"/>
    </xf>
    <xf numFmtId="0" fontId="19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5" fillId="7" borderId="9" applyNumberFormat="0" applyProtection="0">
      <alignment horizontal="center"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30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30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5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9" fillId="0" borderId="0">
      <alignment vertical="center"/>
      <protection/>
    </xf>
    <xf numFmtId="0" fontId="5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5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5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19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right" vertical="center" indent="1"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30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19" fillId="0" borderId="0">
      <alignment vertical="center"/>
      <protection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19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5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5" fillId="0" borderId="48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30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19" fillId="0" borderId="0">
      <alignment vertical="center"/>
      <protection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30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10" borderId="0" applyNumberFormat="0" applyBorder="0" applyProtection="0">
      <alignment horizontal="left" vertical="center"/>
    </xf>
    <xf numFmtId="0" fontId="5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center" vertical="center"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5" fillId="7" borderId="0" applyNumberFormat="0" applyBorder="0" applyProtection="0">
      <alignment horizontal="right" vertical="center"/>
    </xf>
    <xf numFmtId="0" fontId="19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3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left" vertical="center"/>
    </xf>
    <xf numFmtId="31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1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2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6" fontId="57" fillId="0" borderId="62" xfId="0" applyNumberFormat="1" applyFont="1" applyFill="1" applyBorder="1" applyAlignment="1">
      <alignment horizontal="right" vertical="center"/>
    </xf>
    <xf numFmtId="176" fontId="57" fillId="0" borderId="62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7" fontId="12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7" fontId="12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77" fontId="12" fillId="0" borderId="0" xfId="0" applyNumberFormat="1" applyFont="1" applyFill="1" applyBorder="1" applyAlignment="1">
      <alignment horizontal="left" vertical="center"/>
    </xf>
    <xf numFmtId="31" fontId="0" fillId="0" borderId="0" xfId="0" applyNumberFormat="1" applyFont="1" applyAlignment="1">
      <alignment horizontal="left" vertical="center"/>
    </xf>
    <xf numFmtId="177" fontId="12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57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V44"/>
  <sheetViews>
    <sheetView tabSelected="1" workbookViewId="0" topLeftCell="A1">
      <selection activeCell="G42" sqref="G42"/>
    </sheetView>
  </sheetViews>
  <sheetFormatPr defaultColWidth="9.00390625" defaultRowHeight="14.25"/>
  <cols>
    <col min="1" max="1" width="3.875" style="0" customWidth="1"/>
    <col min="2" max="2" width="15.50390625" style="9" customWidth="1"/>
    <col min="3" max="3" width="20.25390625" style="9" customWidth="1"/>
    <col min="4" max="5" width="15.75390625" style="9" customWidth="1"/>
    <col min="6" max="6" width="21.375" style="0" customWidth="1"/>
    <col min="7" max="7" width="4.625" style="9" customWidth="1"/>
    <col min="8" max="213" width="9.00390625" style="9" customWidth="1"/>
  </cols>
  <sheetData>
    <row r="1" ht="9.75" customHeight="1"/>
    <row r="2" spans="2:6" ht="28.5" customHeight="1">
      <c r="B2" s="29" t="s">
        <v>0</v>
      </c>
      <c r="C2" s="30"/>
      <c r="D2" s="30"/>
      <c r="E2" s="30"/>
      <c r="F2" s="30"/>
    </row>
    <row r="3" spans="2:6" ht="17.25">
      <c r="B3" s="31" t="s">
        <v>1</v>
      </c>
      <c r="C3" s="31"/>
      <c r="D3" s="31"/>
      <c r="E3" s="31"/>
      <c r="F3" s="31"/>
    </row>
    <row r="4" spans="2:6" ht="15">
      <c r="B4" s="32"/>
      <c r="C4" s="33" t="s">
        <v>2</v>
      </c>
      <c r="D4" s="33" t="s">
        <v>3</v>
      </c>
      <c r="E4" s="33" t="s">
        <v>4</v>
      </c>
      <c r="F4" s="33" t="s">
        <v>5</v>
      </c>
    </row>
    <row r="5" spans="2:6" ht="15">
      <c r="B5" s="34" t="s">
        <v>6</v>
      </c>
      <c r="C5" s="35">
        <v>310578.21</v>
      </c>
      <c r="D5" s="36">
        <v>18444</v>
      </c>
      <c r="E5" s="37">
        <v>129200</v>
      </c>
      <c r="F5" s="35">
        <f>C5+D5-E5</f>
        <v>199822.21000000002</v>
      </c>
    </row>
    <row r="6" spans="2:6" ht="15">
      <c r="B6" s="34" t="s">
        <v>7</v>
      </c>
      <c r="C6" s="35">
        <v>64314.19</v>
      </c>
      <c r="D6" s="36">
        <v>3000</v>
      </c>
      <c r="E6" s="37">
        <v>14559.08</v>
      </c>
      <c r="F6" s="35">
        <f aca="true" t="shared" si="0" ref="F5:F7">C6+D6-E6</f>
        <v>52755.11</v>
      </c>
    </row>
    <row r="7" spans="2:6" ht="15">
      <c r="B7" s="38" t="s">
        <v>8</v>
      </c>
      <c r="C7" s="39">
        <f>SUM(C5:C6)</f>
        <v>374892.4</v>
      </c>
      <c r="D7" s="39">
        <f>SUM(D5:D6)</f>
        <v>21444</v>
      </c>
      <c r="E7" s="39">
        <f>SUM(E5:E6)</f>
        <v>143759.08</v>
      </c>
      <c r="F7" s="40">
        <f t="shared" si="0"/>
        <v>252577.32000000004</v>
      </c>
    </row>
    <row r="8" ht="15">
      <c r="B8" s="41" t="s">
        <v>9</v>
      </c>
    </row>
    <row r="9" ht="12" customHeight="1"/>
    <row r="10" spans="2:6" s="28" customFormat="1" ht="20.25">
      <c r="B10" s="14" t="s">
        <v>10</v>
      </c>
      <c r="C10" s="14"/>
      <c r="D10" s="14"/>
      <c r="E10" s="14"/>
      <c r="F10" s="14"/>
    </row>
    <row r="11" spans="2:6" ht="15">
      <c r="B11" s="42" t="s">
        <v>11</v>
      </c>
      <c r="C11" s="42" t="s">
        <v>12</v>
      </c>
      <c r="D11" s="42" t="s">
        <v>13</v>
      </c>
      <c r="E11" s="43" t="s">
        <v>14</v>
      </c>
      <c r="F11" s="42" t="s">
        <v>15</v>
      </c>
    </row>
    <row r="12" spans="2:6" ht="15">
      <c r="B12" s="44">
        <v>44075</v>
      </c>
      <c r="C12" s="45" t="s">
        <v>16</v>
      </c>
      <c r="D12" s="20">
        <v>1600</v>
      </c>
      <c r="E12" s="26" t="s">
        <v>17</v>
      </c>
      <c r="F12" s="46" t="s">
        <v>18</v>
      </c>
    </row>
    <row r="13" spans="2:6" ht="15">
      <c r="B13" s="44">
        <v>44076</v>
      </c>
      <c r="C13" s="47" t="s">
        <v>19</v>
      </c>
      <c r="D13" s="20">
        <v>700</v>
      </c>
      <c r="E13" s="26" t="s">
        <v>17</v>
      </c>
      <c r="F13" s="46" t="s">
        <v>18</v>
      </c>
    </row>
    <row r="14" spans="2:6" ht="15">
      <c r="B14" s="44">
        <v>44076</v>
      </c>
      <c r="C14" s="47" t="s">
        <v>20</v>
      </c>
      <c r="D14" s="20">
        <v>600</v>
      </c>
      <c r="E14" s="26" t="s">
        <v>17</v>
      </c>
      <c r="F14" s="46" t="s">
        <v>18</v>
      </c>
    </row>
    <row r="15" spans="2:6" ht="15">
      <c r="B15" s="44">
        <v>44077</v>
      </c>
      <c r="C15" s="47" t="s">
        <v>21</v>
      </c>
      <c r="D15" s="20">
        <v>500</v>
      </c>
      <c r="E15" s="26" t="s">
        <v>17</v>
      </c>
      <c r="F15" s="46" t="s">
        <v>18</v>
      </c>
    </row>
    <row r="16" spans="2:6" ht="15">
      <c r="B16" s="44">
        <v>44077</v>
      </c>
      <c r="C16" s="47" t="s">
        <v>22</v>
      </c>
      <c r="D16" s="20">
        <v>1100</v>
      </c>
      <c r="E16" s="26" t="s">
        <v>17</v>
      </c>
      <c r="F16" s="46" t="s">
        <v>18</v>
      </c>
    </row>
    <row r="17" spans="2:6" ht="15">
      <c r="B17" s="44">
        <v>44081</v>
      </c>
      <c r="C17" s="47" t="s">
        <v>23</v>
      </c>
      <c r="D17" s="20">
        <v>500</v>
      </c>
      <c r="E17" s="26" t="s">
        <v>17</v>
      </c>
      <c r="F17" s="46" t="s">
        <v>18</v>
      </c>
    </row>
    <row r="18" spans="2:6" ht="15">
      <c r="B18" s="44">
        <v>44082</v>
      </c>
      <c r="C18" s="47" t="s">
        <v>24</v>
      </c>
      <c r="D18" s="20">
        <v>500</v>
      </c>
      <c r="E18" s="26" t="s">
        <v>17</v>
      </c>
      <c r="F18" s="46" t="s">
        <v>18</v>
      </c>
    </row>
    <row r="19" spans="2:6" ht="15">
      <c r="B19" s="44">
        <v>44083</v>
      </c>
      <c r="C19" s="47" t="s">
        <v>25</v>
      </c>
      <c r="D19" s="20">
        <v>1600</v>
      </c>
      <c r="E19" s="26" t="s">
        <v>17</v>
      </c>
      <c r="F19" s="46" t="s">
        <v>18</v>
      </c>
    </row>
    <row r="20" spans="2:6" ht="15">
      <c r="B20" s="44">
        <v>44083</v>
      </c>
      <c r="C20" s="47" t="s">
        <v>26</v>
      </c>
      <c r="D20" s="20">
        <v>1500</v>
      </c>
      <c r="E20" s="26" t="s">
        <v>17</v>
      </c>
      <c r="F20" s="46" t="s">
        <v>18</v>
      </c>
    </row>
    <row r="21" spans="2:6" ht="15">
      <c r="B21" s="44">
        <v>44083</v>
      </c>
      <c r="C21" s="47" t="s">
        <v>27</v>
      </c>
      <c r="D21" s="20">
        <v>500</v>
      </c>
      <c r="E21" s="26" t="s">
        <v>17</v>
      </c>
      <c r="F21" s="46" t="s">
        <v>18</v>
      </c>
    </row>
    <row r="22" spans="2:256" s="9" customFormat="1" ht="15">
      <c r="B22" s="44">
        <v>44088</v>
      </c>
      <c r="C22" s="47" t="s">
        <v>28</v>
      </c>
      <c r="D22" s="20">
        <v>50</v>
      </c>
      <c r="E22" s="26" t="s">
        <v>17</v>
      </c>
      <c r="F22" s="46" t="s">
        <v>29</v>
      </c>
      <c r="G22" s="26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6" ht="15">
      <c r="B23" s="44">
        <v>44091</v>
      </c>
      <c r="C23" s="47" t="s">
        <v>30</v>
      </c>
      <c r="D23" s="20">
        <v>800</v>
      </c>
      <c r="E23" s="26" t="s">
        <v>17</v>
      </c>
      <c r="F23" s="46" t="s">
        <v>18</v>
      </c>
    </row>
    <row r="24" spans="2:6" ht="15">
      <c r="B24" s="44">
        <v>44093</v>
      </c>
      <c r="C24" s="47" t="s">
        <v>31</v>
      </c>
      <c r="D24" s="20">
        <v>3000</v>
      </c>
      <c r="E24" s="48" t="s">
        <v>32</v>
      </c>
      <c r="F24" s="49" t="s">
        <v>33</v>
      </c>
    </row>
    <row r="25" spans="2:6" ht="15">
      <c r="B25" s="44">
        <v>44093</v>
      </c>
      <c r="C25" s="47" t="s">
        <v>34</v>
      </c>
      <c r="D25" s="20">
        <v>200</v>
      </c>
      <c r="E25" s="26" t="s">
        <v>17</v>
      </c>
      <c r="F25" s="46" t="s">
        <v>29</v>
      </c>
    </row>
    <row r="26" spans="2:6" ht="15">
      <c r="B26" s="44">
        <v>44095</v>
      </c>
      <c r="C26" s="47" t="s">
        <v>35</v>
      </c>
      <c r="D26" s="20">
        <v>3900</v>
      </c>
      <c r="E26" s="26" t="s">
        <v>17</v>
      </c>
      <c r="F26" s="46" t="s">
        <v>36</v>
      </c>
    </row>
    <row r="27" spans="2:256" s="9" customFormat="1" ht="15">
      <c r="B27" s="44">
        <v>44095</v>
      </c>
      <c r="C27" s="47" t="s">
        <v>37</v>
      </c>
      <c r="D27" s="50">
        <v>100</v>
      </c>
      <c r="E27" s="51" t="s">
        <v>17</v>
      </c>
      <c r="F27" s="52" t="s">
        <v>38</v>
      </c>
      <c r="G27" s="26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6" ht="15">
      <c r="B28" s="44">
        <v>44097</v>
      </c>
      <c r="C28" s="47" t="s">
        <v>39</v>
      </c>
      <c r="D28" s="20">
        <v>1000</v>
      </c>
      <c r="E28" s="26" t="s">
        <v>17</v>
      </c>
      <c r="F28" s="46" t="s">
        <v>40</v>
      </c>
    </row>
    <row r="29" spans="2:6" ht="15">
      <c r="B29" s="44">
        <v>44097</v>
      </c>
      <c r="C29" s="47" t="s">
        <v>41</v>
      </c>
      <c r="D29" s="20">
        <v>1000</v>
      </c>
      <c r="E29" s="26" t="s">
        <v>17</v>
      </c>
      <c r="F29" s="46" t="s">
        <v>40</v>
      </c>
    </row>
    <row r="30" spans="2:6" ht="15">
      <c r="B30" s="44">
        <v>44097</v>
      </c>
      <c r="C30" s="47" t="s">
        <v>42</v>
      </c>
      <c r="D30" s="20">
        <v>200</v>
      </c>
      <c r="E30" s="26" t="s">
        <v>17</v>
      </c>
      <c r="F30" s="46" t="s">
        <v>40</v>
      </c>
    </row>
    <row r="31" spans="2:6" ht="15">
      <c r="B31" s="44">
        <v>44097</v>
      </c>
      <c r="C31" s="47" t="s">
        <v>43</v>
      </c>
      <c r="D31" s="20">
        <v>50</v>
      </c>
      <c r="E31" s="26" t="s">
        <v>17</v>
      </c>
      <c r="F31" s="46" t="s">
        <v>40</v>
      </c>
    </row>
    <row r="32" spans="2:6" ht="15">
      <c r="B32" s="44">
        <v>44097</v>
      </c>
      <c r="C32" s="47" t="s">
        <v>44</v>
      </c>
      <c r="D32" s="20">
        <v>100</v>
      </c>
      <c r="E32" s="26" t="s">
        <v>17</v>
      </c>
      <c r="F32" s="46" t="s">
        <v>40</v>
      </c>
    </row>
    <row r="33" spans="2:6" ht="15">
      <c r="B33" s="44">
        <v>44097</v>
      </c>
      <c r="C33" s="47" t="s">
        <v>45</v>
      </c>
      <c r="D33" s="20">
        <v>300</v>
      </c>
      <c r="E33" s="26" t="s">
        <v>17</v>
      </c>
      <c r="F33" s="46" t="s">
        <v>40</v>
      </c>
    </row>
    <row r="34" spans="2:6" ht="15">
      <c r="B34" s="44">
        <v>44097</v>
      </c>
      <c r="C34" s="47" t="s">
        <v>46</v>
      </c>
      <c r="D34" s="20">
        <v>50</v>
      </c>
      <c r="E34" s="26" t="s">
        <v>17</v>
      </c>
      <c r="F34" s="46" t="s">
        <v>40</v>
      </c>
    </row>
    <row r="35" spans="2:6" ht="15">
      <c r="B35" s="44">
        <v>44097</v>
      </c>
      <c r="C35" s="47" t="s">
        <v>47</v>
      </c>
      <c r="D35" s="20">
        <v>100</v>
      </c>
      <c r="E35" s="26" t="s">
        <v>17</v>
      </c>
      <c r="F35" s="46" t="s">
        <v>40</v>
      </c>
    </row>
    <row r="36" spans="2:6" ht="15">
      <c r="B36" s="44">
        <v>44097</v>
      </c>
      <c r="C36" s="47" t="s">
        <v>48</v>
      </c>
      <c r="D36" s="20">
        <v>244</v>
      </c>
      <c r="E36" s="26" t="s">
        <v>17</v>
      </c>
      <c r="F36" s="46" t="s">
        <v>40</v>
      </c>
    </row>
    <row r="37" spans="2:6" ht="15">
      <c r="B37" s="44">
        <v>44097</v>
      </c>
      <c r="C37" s="47" t="s">
        <v>49</v>
      </c>
      <c r="D37" s="20">
        <v>500</v>
      </c>
      <c r="E37" s="26" t="s">
        <v>17</v>
      </c>
      <c r="F37" s="46" t="s">
        <v>40</v>
      </c>
    </row>
    <row r="38" spans="2:6" ht="15">
      <c r="B38" s="44">
        <v>44097</v>
      </c>
      <c r="C38" s="47" t="s">
        <v>50</v>
      </c>
      <c r="D38" s="20">
        <v>50</v>
      </c>
      <c r="E38" s="26" t="s">
        <v>17</v>
      </c>
      <c r="F38" s="46" t="s">
        <v>40</v>
      </c>
    </row>
    <row r="39" spans="2:6" ht="15">
      <c r="B39" s="44">
        <v>44098</v>
      </c>
      <c r="C39" s="47" t="s">
        <v>51</v>
      </c>
      <c r="D39" s="20">
        <v>100</v>
      </c>
      <c r="E39" s="26" t="s">
        <v>17</v>
      </c>
      <c r="F39" s="46" t="s">
        <v>40</v>
      </c>
    </row>
    <row r="40" spans="2:6" ht="15">
      <c r="B40" s="44">
        <v>44098</v>
      </c>
      <c r="C40" s="47" t="s">
        <v>52</v>
      </c>
      <c r="D40" s="20">
        <v>600</v>
      </c>
      <c r="E40" s="26" t="s">
        <v>17</v>
      </c>
      <c r="F40" s="46" t="s">
        <v>18</v>
      </c>
    </row>
    <row r="41" spans="2:6" ht="15">
      <c r="B41" s="53"/>
      <c r="C41" s="47"/>
      <c r="F41" s="54"/>
    </row>
    <row r="42" spans="2:6" ht="15">
      <c r="B42" s="19"/>
      <c r="C42" s="55" t="s">
        <v>53</v>
      </c>
      <c r="D42" s="56">
        <f>SUM(D12:D40)</f>
        <v>21444</v>
      </c>
      <c r="F42" s="54"/>
    </row>
    <row r="43" ht="15">
      <c r="D43" s="57"/>
    </row>
    <row r="44" ht="15">
      <c r="D44" s="57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K43"/>
  <sheetViews>
    <sheetView workbookViewId="0" topLeftCell="A1">
      <selection activeCell="F33" sqref="F33"/>
    </sheetView>
  </sheetViews>
  <sheetFormatPr defaultColWidth="9.00390625" defaultRowHeight="14.25"/>
  <cols>
    <col min="1" max="1" width="3.50390625" style="0" customWidth="1"/>
    <col min="2" max="2" width="15.75390625" style="9" customWidth="1"/>
    <col min="3" max="3" width="45.00390625" style="9" customWidth="1"/>
    <col min="4" max="4" width="15.50390625" style="9" customWidth="1"/>
    <col min="5" max="5" width="13.00390625" style="9" customWidth="1"/>
    <col min="6" max="6" width="4.00390625" style="9" customWidth="1"/>
    <col min="7" max="245" width="9.00390625" style="9" customWidth="1"/>
    <col min="246" max="246" width="16.00390625" style="0" bestFit="1" customWidth="1"/>
    <col min="248" max="248" width="14.875" style="0" bestFit="1" customWidth="1"/>
    <col min="252" max="252" width="14.875" style="0" bestFit="1" customWidth="1"/>
  </cols>
  <sheetData>
    <row r="2" spans="2:245" s="9" customFormat="1" ht="22.5" customHeight="1">
      <c r="B2" s="14" t="s">
        <v>54</v>
      </c>
      <c r="C2" s="14"/>
      <c r="D2" s="14"/>
      <c r="E2" s="14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</row>
    <row r="3" spans="2:5" s="10" customFormat="1" ht="15">
      <c r="B3" s="17" t="s">
        <v>55</v>
      </c>
      <c r="C3" s="18" t="s">
        <v>56</v>
      </c>
      <c r="D3" s="18" t="s">
        <v>13</v>
      </c>
      <c r="E3" s="18" t="s">
        <v>14</v>
      </c>
    </row>
    <row r="4" spans="2:5" s="9" customFormat="1" ht="15">
      <c r="B4" s="19">
        <v>44080</v>
      </c>
      <c r="C4" s="9" t="s">
        <v>57</v>
      </c>
      <c r="D4" s="20">
        <v>9000</v>
      </c>
      <c r="E4" s="9" t="s">
        <v>17</v>
      </c>
    </row>
    <row r="5" spans="2:5" s="9" customFormat="1" ht="15">
      <c r="B5" s="19">
        <v>44081</v>
      </c>
      <c r="C5" s="9" t="s">
        <v>58</v>
      </c>
      <c r="D5" s="20">
        <v>-1000</v>
      </c>
      <c r="E5" s="9" t="s">
        <v>17</v>
      </c>
    </row>
    <row r="6" spans="2:5" s="9" customFormat="1" ht="15">
      <c r="B6" s="19">
        <v>44082</v>
      </c>
      <c r="C6" s="9" t="s">
        <v>59</v>
      </c>
      <c r="D6" s="21">
        <v>179</v>
      </c>
      <c r="E6" s="9" t="s">
        <v>32</v>
      </c>
    </row>
    <row r="7" spans="2:7" s="9" customFormat="1" ht="15">
      <c r="B7" s="19">
        <v>44083</v>
      </c>
      <c r="C7" s="9" t="s">
        <v>60</v>
      </c>
      <c r="D7" s="20">
        <v>2600</v>
      </c>
      <c r="E7" s="9" t="s">
        <v>32</v>
      </c>
      <c r="G7"/>
    </row>
    <row r="8" spans="2:5" s="9" customFormat="1" ht="15">
      <c r="B8" s="19">
        <v>44083</v>
      </c>
      <c r="C8" s="9" t="s">
        <v>61</v>
      </c>
      <c r="D8" s="21">
        <v>3000</v>
      </c>
      <c r="E8" s="9" t="s">
        <v>17</v>
      </c>
    </row>
    <row r="9" spans="2:5" s="9" customFormat="1" ht="15">
      <c r="B9" s="19">
        <v>44083</v>
      </c>
      <c r="C9" s="9" t="s">
        <v>62</v>
      </c>
      <c r="D9" s="21">
        <v>1500</v>
      </c>
      <c r="E9" s="9" t="s">
        <v>17</v>
      </c>
    </row>
    <row r="10" spans="2:5" s="9" customFormat="1" ht="15">
      <c r="B10" s="19">
        <v>44083</v>
      </c>
      <c r="C10" s="9" t="s">
        <v>63</v>
      </c>
      <c r="D10" s="21">
        <v>1000</v>
      </c>
      <c r="E10" s="9" t="s">
        <v>17</v>
      </c>
    </row>
    <row r="11" spans="2:5" s="9" customFormat="1" ht="15">
      <c r="B11" s="19">
        <v>44083</v>
      </c>
      <c r="C11" s="9" t="s">
        <v>64</v>
      </c>
      <c r="D11" s="21">
        <v>4300</v>
      </c>
      <c r="E11" s="9" t="s">
        <v>17</v>
      </c>
    </row>
    <row r="12" spans="2:5" s="9" customFormat="1" ht="15">
      <c r="B12" s="19">
        <v>44083</v>
      </c>
      <c r="C12" s="9" t="s">
        <v>65</v>
      </c>
      <c r="D12" s="21">
        <v>6600</v>
      </c>
      <c r="E12" s="9" t="s">
        <v>17</v>
      </c>
    </row>
    <row r="13" spans="2:5" s="9" customFormat="1" ht="15">
      <c r="B13" s="19">
        <v>44083</v>
      </c>
      <c r="C13" s="9" t="s">
        <v>66</v>
      </c>
      <c r="D13" s="21">
        <v>2800</v>
      </c>
      <c r="E13" s="9" t="s">
        <v>17</v>
      </c>
    </row>
    <row r="14" spans="2:5" s="9" customFormat="1" ht="15">
      <c r="B14" s="19">
        <v>44085</v>
      </c>
      <c r="C14" s="9" t="s">
        <v>67</v>
      </c>
      <c r="D14" s="21">
        <v>6000</v>
      </c>
      <c r="E14" s="9" t="s">
        <v>17</v>
      </c>
    </row>
    <row r="15" spans="2:5" s="9" customFormat="1" ht="15">
      <c r="B15" s="19">
        <v>44085</v>
      </c>
      <c r="C15" s="9" t="s">
        <v>68</v>
      </c>
      <c r="D15" s="21">
        <v>6000</v>
      </c>
      <c r="E15" s="9" t="s">
        <v>17</v>
      </c>
    </row>
    <row r="16" spans="2:5" s="9" customFormat="1" ht="15">
      <c r="B16" s="19">
        <v>44085</v>
      </c>
      <c r="C16" s="22" t="s">
        <v>69</v>
      </c>
      <c r="D16" s="21">
        <v>6600</v>
      </c>
      <c r="E16" s="9" t="s">
        <v>32</v>
      </c>
    </row>
    <row r="17" spans="2:5" s="9" customFormat="1" ht="15">
      <c r="B17" s="19">
        <v>44085</v>
      </c>
      <c r="C17" s="9" t="s">
        <v>70</v>
      </c>
      <c r="D17" s="20">
        <v>1889</v>
      </c>
      <c r="E17" s="9" t="s">
        <v>32</v>
      </c>
    </row>
    <row r="18" spans="2:5" s="9" customFormat="1" ht="15">
      <c r="B18" s="19">
        <v>44087</v>
      </c>
      <c r="C18" s="9" t="s">
        <v>71</v>
      </c>
      <c r="D18" s="21">
        <v>10500</v>
      </c>
      <c r="E18" s="9" t="s">
        <v>17</v>
      </c>
    </row>
    <row r="19" spans="2:5" s="9" customFormat="1" ht="15">
      <c r="B19" s="19">
        <v>44093</v>
      </c>
      <c r="C19" s="9" t="s">
        <v>72</v>
      </c>
      <c r="D19" s="20">
        <v>369</v>
      </c>
      <c r="E19" s="9" t="s">
        <v>32</v>
      </c>
    </row>
    <row r="20" spans="2:5" s="9" customFormat="1" ht="15">
      <c r="B20" s="19">
        <v>44093</v>
      </c>
      <c r="C20" s="9" t="s">
        <v>73</v>
      </c>
      <c r="D20" s="20">
        <v>284</v>
      </c>
      <c r="E20" s="9" t="s">
        <v>32</v>
      </c>
    </row>
    <row r="21" spans="2:5" s="9" customFormat="1" ht="15">
      <c r="B21" s="19">
        <v>44093</v>
      </c>
      <c r="C21" s="9" t="s">
        <v>74</v>
      </c>
      <c r="D21" s="21">
        <v>-157.92</v>
      </c>
      <c r="E21" s="9" t="s">
        <v>32</v>
      </c>
    </row>
    <row r="22" spans="2:5" s="9" customFormat="1" ht="15">
      <c r="B22" s="19">
        <v>44095</v>
      </c>
      <c r="C22" s="9" t="s">
        <v>75</v>
      </c>
      <c r="D22" s="21">
        <v>9200</v>
      </c>
      <c r="E22" s="9" t="s">
        <v>17</v>
      </c>
    </row>
    <row r="23" spans="2:5" s="9" customFormat="1" ht="15">
      <c r="B23" s="19">
        <v>44097</v>
      </c>
      <c r="C23" s="9" t="s">
        <v>76</v>
      </c>
      <c r="D23" s="21">
        <v>2800</v>
      </c>
      <c r="E23" s="9" t="s">
        <v>17</v>
      </c>
    </row>
    <row r="24" spans="2:5" s="9" customFormat="1" ht="15">
      <c r="B24" s="19">
        <v>44098</v>
      </c>
      <c r="C24" s="9" t="s">
        <v>77</v>
      </c>
      <c r="D24" s="21">
        <v>9200</v>
      </c>
      <c r="E24" s="9" t="s">
        <v>17</v>
      </c>
    </row>
    <row r="25" spans="2:5" s="9" customFormat="1" ht="15">
      <c r="B25" s="19">
        <v>44099</v>
      </c>
      <c r="C25" s="9" t="s">
        <v>78</v>
      </c>
      <c r="D25" s="21">
        <v>1226</v>
      </c>
      <c r="E25" s="9" t="s">
        <v>32</v>
      </c>
    </row>
    <row r="26" spans="2:5" s="9" customFormat="1" ht="15">
      <c r="B26" s="19">
        <v>44100</v>
      </c>
      <c r="C26" s="9" t="s">
        <v>79</v>
      </c>
      <c r="D26" s="21">
        <v>51000</v>
      </c>
      <c r="E26" s="9" t="s">
        <v>17</v>
      </c>
    </row>
    <row r="27" spans="2:5" s="9" customFormat="1" ht="15">
      <c r="B27" s="19">
        <v>44101</v>
      </c>
      <c r="C27" s="9" t="s">
        <v>80</v>
      </c>
      <c r="D27" s="21">
        <v>1235</v>
      </c>
      <c r="E27" s="9" t="s">
        <v>32</v>
      </c>
    </row>
    <row r="28" spans="2:5" s="9" customFormat="1" ht="15">
      <c r="B28" s="19">
        <v>44102</v>
      </c>
      <c r="C28" s="9" t="s">
        <v>81</v>
      </c>
      <c r="D28" s="20">
        <v>4500</v>
      </c>
      <c r="E28" s="9" t="s">
        <v>17</v>
      </c>
    </row>
    <row r="29" spans="2:5" s="9" customFormat="1" ht="15">
      <c r="B29" s="19">
        <v>44103</v>
      </c>
      <c r="C29" s="9" t="s">
        <v>82</v>
      </c>
      <c r="D29" s="20">
        <v>220</v>
      </c>
      <c r="E29" s="9" t="s">
        <v>32</v>
      </c>
    </row>
    <row r="30" spans="2:5" s="9" customFormat="1" ht="15">
      <c r="B30" s="19">
        <v>44104</v>
      </c>
      <c r="C30" s="9" t="s">
        <v>83</v>
      </c>
      <c r="D30" s="21">
        <v>2800</v>
      </c>
      <c r="E30" s="9" t="s">
        <v>17</v>
      </c>
    </row>
    <row r="31" spans="2:5" s="9" customFormat="1" ht="15">
      <c r="B31" s="19">
        <v>44104</v>
      </c>
      <c r="C31" s="9" t="s">
        <v>84</v>
      </c>
      <c r="D31" s="20">
        <v>115</v>
      </c>
      <c r="E31" s="9" t="s">
        <v>32</v>
      </c>
    </row>
    <row r="32" spans="2:4" s="9" customFormat="1" ht="15">
      <c r="B32" s="19"/>
      <c r="D32" s="20"/>
    </row>
    <row r="33" spans="3:4" ht="15">
      <c r="C33" s="23" t="s">
        <v>85</v>
      </c>
      <c r="D33" s="24">
        <f>SUM(D4:D32)</f>
        <v>143759.08000000002</v>
      </c>
    </row>
    <row r="34" ht="15">
      <c r="D34" s="20"/>
    </row>
    <row r="35" spans="4:5" ht="15">
      <c r="D35" s="25"/>
      <c r="E35" s="26"/>
    </row>
    <row r="36" spans="4:5" ht="15">
      <c r="D36" s="27"/>
      <c r="E36" s="26"/>
    </row>
    <row r="37" spans="4:5" ht="15">
      <c r="D37" s="25"/>
      <c r="E37" s="26"/>
    </row>
    <row r="38" spans="4:5" ht="15">
      <c r="D38" s="27"/>
      <c r="E38" s="26"/>
    </row>
    <row r="39" spans="4:5" ht="15">
      <c r="D39" s="25"/>
      <c r="E39" s="26"/>
    </row>
    <row r="40" spans="4:5" ht="15">
      <c r="D40" s="25"/>
      <c r="E40" s="26"/>
    </row>
    <row r="41" spans="4:5" ht="15">
      <c r="D41" s="25"/>
      <c r="E41" s="26"/>
    </row>
    <row r="42" spans="4:5" ht="15">
      <c r="D42" s="25"/>
      <c r="E42" s="26"/>
    </row>
    <row r="43" ht="15">
      <c r="D43" s="20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J34" sqref="J34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86</v>
      </c>
      <c r="B1" s="4"/>
      <c r="C1" s="4"/>
      <c r="D1" s="4"/>
      <c r="E1" s="4"/>
      <c r="F1" s="4"/>
    </row>
    <row r="2" ht="18.75" customHeight="1">
      <c r="A2" s="5" t="s">
        <v>87</v>
      </c>
    </row>
    <row r="3" ht="15">
      <c r="A3" s="6" t="s">
        <v>88</v>
      </c>
    </row>
    <row r="4" ht="15">
      <c r="A4" s="7" t="s">
        <v>89</v>
      </c>
    </row>
    <row r="5" spans="1:6" ht="15">
      <c r="A5" s="8" t="s">
        <v>90</v>
      </c>
      <c r="B5" s="9"/>
      <c r="C5" s="9"/>
      <c r="D5" s="9"/>
      <c r="F5" s="9"/>
    </row>
    <row r="6" spans="1:6" ht="15">
      <c r="A6" s="10" t="s">
        <v>91</v>
      </c>
      <c r="B6" s="9"/>
      <c r="C6" s="9"/>
      <c r="D6" s="9"/>
      <c r="F6" s="9"/>
    </row>
    <row r="7" spans="1:6" ht="15">
      <c r="A7" s="10" t="s">
        <v>92</v>
      </c>
      <c r="B7" s="9"/>
      <c r="C7" s="9"/>
      <c r="D7" s="9"/>
      <c r="F7" s="9"/>
    </row>
    <row r="8" spans="1:6" ht="15">
      <c r="A8" s="10"/>
      <c r="B8" s="9"/>
      <c r="C8" s="9"/>
      <c r="D8" s="9"/>
      <c r="F8" s="9"/>
    </row>
    <row r="9" ht="15">
      <c r="A9" s="11" t="s">
        <v>93</v>
      </c>
    </row>
    <row r="10" ht="15">
      <c r="A10" t="s">
        <v>94</v>
      </c>
    </row>
    <row r="11" ht="15">
      <c r="A11" t="s">
        <v>95</v>
      </c>
    </row>
    <row r="12" ht="15">
      <c r="A12" t="s">
        <v>96</v>
      </c>
    </row>
    <row r="14" ht="19.5" customHeight="1">
      <c r="A14" s="5" t="s">
        <v>97</v>
      </c>
    </row>
    <row r="15" ht="15">
      <c r="A15" t="s">
        <v>98</v>
      </c>
    </row>
    <row r="16" ht="15">
      <c r="A16" t="s">
        <v>99</v>
      </c>
    </row>
    <row r="17" ht="15">
      <c r="A17" t="s">
        <v>100</v>
      </c>
    </row>
    <row r="19" ht="15">
      <c r="A19" s="12" t="s">
        <v>101</v>
      </c>
    </row>
    <row r="20" ht="15">
      <c r="A20" s="12" t="s">
        <v>102</v>
      </c>
    </row>
    <row r="21" ht="15">
      <c r="A21" s="12"/>
    </row>
    <row r="22" ht="19.5" customHeight="1">
      <c r="A22" s="5" t="s">
        <v>103</v>
      </c>
    </row>
    <row r="23" ht="15">
      <c r="A23" t="s">
        <v>104</v>
      </c>
    </row>
    <row r="24" ht="15">
      <c r="A24" t="s">
        <v>105</v>
      </c>
    </row>
    <row r="25" ht="15">
      <c r="A25" t="s">
        <v>106</v>
      </c>
    </row>
    <row r="26" ht="15">
      <c r="A26" t="s">
        <v>107</v>
      </c>
    </row>
    <row r="27" ht="15">
      <c r="A27" t="s">
        <v>108</v>
      </c>
    </row>
    <row r="28" ht="15">
      <c r="A28" t="s">
        <v>109</v>
      </c>
    </row>
    <row r="30" s="1" customFormat="1" ht="15">
      <c r="A30" s="13" t="s">
        <v>110</v>
      </c>
    </row>
    <row r="31" spans="1:6" s="2" customFormat="1" ht="15">
      <c r="A31" s="3" t="s">
        <v>111</v>
      </c>
      <c r="B31" s="1"/>
      <c r="C31" s="1"/>
      <c r="D31" s="1"/>
      <c r="E31" s="1"/>
      <c r="F31" s="1"/>
    </row>
    <row r="32" spans="1:6" s="3" customFormat="1" ht="15">
      <c r="A32" s="3" t="s">
        <v>112</v>
      </c>
      <c r="B32" s="2"/>
      <c r="C32" s="2"/>
      <c r="D32" s="2"/>
      <c r="E32" s="1"/>
      <c r="F32" s="1"/>
    </row>
    <row r="33" ht="15">
      <c r="A33" s="7" t="s">
        <v>113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2020-10-08T02:26:12Z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