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收入" sheetId="1" r:id="rId1"/>
    <sheet name="支出" sheetId="2" r:id="rId2"/>
    <sheet name="资产负债表" sheetId="3" r:id="rId3"/>
    <sheet name="业务活动表" sheetId="4" r:id="rId4"/>
    <sheet name="现金流量表" sheetId="5" r:id="rId5"/>
    <sheet name="捐赠说明" sheetId="6" r:id="rId6"/>
  </sheets>
  <definedNames/>
  <calcPr fullCalcOnLoad="1"/>
</workbook>
</file>

<file path=xl/sharedStrings.xml><?xml version="1.0" encoding="utf-8"?>
<sst xmlns="http://schemas.openxmlformats.org/spreadsheetml/2006/main" count="1943" uniqueCount="471">
  <si>
    <t>童蒙2019年度财务明细</t>
  </si>
  <si>
    <t>编制单位：安徽童蒙助学服务中心                                                                                    单位：元</t>
  </si>
  <si>
    <t>期初余额</t>
  </si>
  <si>
    <t>收  入</t>
  </si>
  <si>
    <t>支  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</si>
  <si>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</si>
  <si>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</si>
  <si>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</si>
  <si>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</si>
  <si>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</si>
  <si>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童蒙2019年度捐赠收入明细</t>
  </si>
  <si>
    <t>日  期</t>
  </si>
  <si>
    <t>捐赠方</t>
  </si>
  <si>
    <t>金  额</t>
  </si>
  <si>
    <t>科  目</t>
  </si>
  <si>
    <t>类  别</t>
  </si>
  <si>
    <t>捐赠方向</t>
  </si>
  <si>
    <t>文瑛</t>
  </si>
  <si>
    <t>捐赠收入</t>
  </si>
  <si>
    <t>非限定性</t>
  </si>
  <si>
    <t>童蒙机构建设</t>
  </si>
  <si>
    <t>李杰</t>
  </si>
  <si>
    <t>限定性</t>
  </si>
  <si>
    <t>定向资助学生</t>
  </si>
  <si>
    <t>杨浩</t>
  </si>
  <si>
    <t>童蒙公益事业</t>
  </si>
  <si>
    <t>梦想的国度</t>
  </si>
  <si>
    <t>桂雪莹</t>
  </si>
  <si>
    <t>何俊</t>
  </si>
  <si>
    <t>杨文华</t>
  </si>
  <si>
    <t>亮月星</t>
  </si>
  <si>
    <t>dyf</t>
  </si>
  <si>
    <t>华相</t>
  </si>
  <si>
    <t>童蒙国学经典</t>
  </si>
  <si>
    <t>周晓英</t>
  </si>
  <si>
    <t>真如精舍-吕梦</t>
  </si>
  <si>
    <t>吴文萍</t>
  </si>
  <si>
    <t>左西乡村教师发展</t>
  </si>
  <si>
    <t>丁曼</t>
  </si>
  <si>
    <t>小Q</t>
  </si>
  <si>
    <t>王凌奕</t>
  </si>
  <si>
    <t>稻香</t>
  </si>
  <si>
    <t>谢嘉骏</t>
  </si>
  <si>
    <t>纪语涵</t>
  </si>
  <si>
    <t>李沁彬</t>
  </si>
  <si>
    <t>彭馨磊</t>
  </si>
  <si>
    <t>杨卿</t>
  </si>
  <si>
    <t>王忆萌</t>
  </si>
  <si>
    <t>刘海磊</t>
  </si>
  <si>
    <t>龚先生</t>
  </si>
  <si>
    <t>李海光</t>
  </si>
  <si>
    <t>蒋玲玲</t>
  </si>
  <si>
    <t>杜俊山</t>
  </si>
  <si>
    <t>杜天丽</t>
  </si>
  <si>
    <t>朱鸣鸣</t>
  </si>
  <si>
    <t>严仕锋</t>
  </si>
  <si>
    <t>杜佳</t>
  </si>
  <si>
    <t>郭民生</t>
  </si>
  <si>
    <t>智莲</t>
  </si>
  <si>
    <t>林颖</t>
  </si>
  <si>
    <t>张欢</t>
  </si>
  <si>
    <t>武家琴</t>
  </si>
  <si>
    <t>许良华</t>
  </si>
  <si>
    <t>王文君</t>
  </si>
  <si>
    <t>陈君</t>
  </si>
  <si>
    <t>姜名松</t>
  </si>
  <si>
    <t>周艳彤</t>
  </si>
  <si>
    <t>俞晓红（D.G）</t>
  </si>
  <si>
    <t>张紫柔</t>
  </si>
  <si>
    <t>黄春</t>
  </si>
  <si>
    <t>曾玲</t>
  </si>
  <si>
    <t>姚远</t>
  </si>
  <si>
    <t>邓莉彬</t>
  </si>
  <si>
    <t>孟庆彦</t>
  </si>
  <si>
    <t>张东方</t>
  </si>
  <si>
    <t>王海燕</t>
  </si>
  <si>
    <t>吴晓辉</t>
  </si>
  <si>
    <t>娄程</t>
  </si>
  <si>
    <t>启任</t>
  </si>
  <si>
    <t>汪洋</t>
  </si>
  <si>
    <t>李继继</t>
  </si>
  <si>
    <t>杨永军</t>
  </si>
  <si>
    <t>吕鑫</t>
  </si>
  <si>
    <t>吴红</t>
  </si>
  <si>
    <t>徐浩东</t>
  </si>
  <si>
    <t>吴军</t>
  </si>
  <si>
    <t>闫阁</t>
  </si>
  <si>
    <t>杨杨</t>
  </si>
  <si>
    <t>唐天津</t>
  </si>
  <si>
    <t>张传刚</t>
  </si>
  <si>
    <t>郝筱雯</t>
  </si>
  <si>
    <t>金海霞</t>
  </si>
  <si>
    <t>张晓辉</t>
  </si>
  <si>
    <t>何爱霞</t>
  </si>
  <si>
    <t>杨海燕</t>
  </si>
  <si>
    <t>陈文艳</t>
  </si>
  <si>
    <t>茹立鹏</t>
  </si>
  <si>
    <t>赵书颖</t>
  </si>
  <si>
    <t>陈雪梅</t>
  </si>
  <si>
    <t>祁伟</t>
  </si>
  <si>
    <t>王军</t>
  </si>
  <si>
    <t>喻晨凯</t>
  </si>
  <si>
    <t>青格尔</t>
  </si>
  <si>
    <t>覃晓</t>
  </si>
  <si>
    <t>吴江</t>
  </si>
  <si>
    <t>储丽华</t>
  </si>
  <si>
    <t>陈艳玲</t>
  </si>
  <si>
    <t>孙翔</t>
  </si>
  <si>
    <t>陈玉玲</t>
  </si>
  <si>
    <t>姚群芳</t>
  </si>
  <si>
    <t>王姐</t>
  </si>
  <si>
    <t>宝贝春天</t>
  </si>
  <si>
    <t>许丽</t>
  </si>
  <si>
    <t>吴文华</t>
  </si>
  <si>
    <t>陈皖生</t>
  </si>
  <si>
    <t>孙继雄</t>
  </si>
  <si>
    <t>经书助印流通</t>
  </si>
  <si>
    <t>焦晗</t>
  </si>
  <si>
    <t>郭海朋</t>
  </si>
  <si>
    <t>张雪婷</t>
  </si>
  <si>
    <t>刘伟</t>
  </si>
  <si>
    <t>毛文毅</t>
  </si>
  <si>
    <t>黄小师</t>
  </si>
  <si>
    <t>天长市久诚电子</t>
  </si>
  <si>
    <t>李海礁</t>
  </si>
  <si>
    <t>王萍</t>
  </si>
  <si>
    <t>高霄</t>
  </si>
  <si>
    <t>武永忠</t>
  </si>
  <si>
    <t>孙程</t>
  </si>
  <si>
    <t>小仓妈妈</t>
  </si>
  <si>
    <t>明珠</t>
  </si>
  <si>
    <t>闵虹</t>
  </si>
  <si>
    <t>俞晓红</t>
  </si>
  <si>
    <t>（许善华）&amp;法界众生</t>
  </si>
  <si>
    <t>隆天阳全家</t>
  </si>
  <si>
    <t>钱敏芳</t>
  </si>
  <si>
    <t>小朱</t>
  </si>
  <si>
    <t>卜珞珈（黄晓燕代转）</t>
  </si>
  <si>
    <t>赵鹏青</t>
  </si>
  <si>
    <t>李莉莉</t>
  </si>
  <si>
    <t>刘晓娜</t>
  </si>
  <si>
    <t>明月</t>
  </si>
  <si>
    <t>六一活动经费</t>
  </si>
  <si>
    <t>慧</t>
  </si>
  <si>
    <t>胡蝶</t>
  </si>
  <si>
    <t>赵晶</t>
  </si>
  <si>
    <t>杨珊</t>
  </si>
  <si>
    <t>明心</t>
  </si>
  <si>
    <t>陈静兰</t>
  </si>
  <si>
    <t>中之联电子科技公司</t>
  </si>
  <si>
    <t>华相（六七月份）</t>
  </si>
  <si>
    <t>第三届夏令营活动</t>
  </si>
  <si>
    <t>匿名人士</t>
  </si>
  <si>
    <t>王进</t>
  </si>
  <si>
    <t>久诚电子</t>
  </si>
  <si>
    <t>陈国庆</t>
  </si>
  <si>
    <t>王天辰</t>
  </si>
  <si>
    <t>朱新欣</t>
  </si>
  <si>
    <t>省质检院 黄晓燕</t>
  </si>
  <si>
    <t>杨佳洲</t>
  </si>
  <si>
    <t>何孟科</t>
  </si>
  <si>
    <t>顾萍</t>
  </si>
  <si>
    <t>广东测绘院</t>
  </si>
  <si>
    <t>掌柜联盟</t>
  </si>
  <si>
    <t>徐子培</t>
  </si>
  <si>
    <t>姜铭松</t>
  </si>
  <si>
    <t>杨婷</t>
  </si>
  <si>
    <t>童蒙书院</t>
  </si>
  <si>
    <t>寇明国</t>
  </si>
  <si>
    <t>夏勇</t>
  </si>
  <si>
    <t>张默阁</t>
  </si>
  <si>
    <t>王立华</t>
  </si>
  <si>
    <t>周平</t>
  </si>
  <si>
    <t>范金月</t>
  </si>
  <si>
    <t>陈燕玲</t>
  </si>
  <si>
    <t>童瑶</t>
  </si>
  <si>
    <t>李阳阳</t>
  </si>
  <si>
    <t>周平（共16笔）</t>
  </si>
  <si>
    <t>梓金</t>
  </si>
  <si>
    <t>浩</t>
  </si>
  <si>
    <t>许霞（代转）</t>
  </si>
  <si>
    <t>晓洁</t>
  </si>
  <si>
    <t>安徽妇儿基金会</t>
  </si>
  <si>
    <t>公开课</t>
  </si>
  <si>
    <t>张翰轩（黄晓燕代转）</t>
  </si>
  <si>
    <t>公众号文章赞赏1119</t>
  </si>
  <si>
    <t>公众号文章赞赏1125</t>
  </si>
  <si>
    <t>公众号文章赞赏1208</t>
  </si>
  <si>
    <t>2020童蒙机构建设经费</t>
  </si>
  <si>
    <t>胤丰网络科技公司</t>
  </si>
  <si>
    <t>艾子晨</t>
  </si>
  <si>
    <t>公众号文章赞赏1217</t>
  </si>
  <si>
    <t>童蒙2019年度支出明细</t>
  </si>
  <si>
    <t>摘  要</t>
  </si>
  <si>
    <t>购买学生课外阅读书籍</t>
  </si>
  <si>
    <t>三湾小学回访</t>
  </si>
  <si>
    <t>凉亭、方坪、燕小回访部分路费</t>
  </si>
  <si>
    <t>童蒙十二月份办公网络通信</t>
  </si>
  <si>
    <t>购买学生寒假读物</t>
  </si>
  <si>
    <t>左西教师元月份生活补贴发放</t>
  </si>
  <si>
    <t>三江独峒学生资助款发放（1名）</t>
  </si>
  <si>
    <t>元月份对公账号网银转账费用</t>
  </si>
  <si>
    <t>购买路由器1个</t>
  </si>
  <si>
    <t>打印纸、档案盒、信封</t>
  </si>
  <si>
    <t>童蒙元月份办公网络通信</t>
  </si>
  <si>
    <t>2019春季学期资助款发放：岚县地区34名</t>
  </si>
  <si>
    <t>2019春季学期资助款发放：成武地区39名</t>
  </si>
  <si>
    <t>2019春季学期资助款发放：黄家湾地区10名</t>
  </si>
  <si>
    <t>2019春季学期资助款发放：漫水河地区8名</t>
  </si>
  <si>
    <t>2019春季学期资助款发放：长岭地区7名</t>
  </si>
  <si>
    <t>2019春季学期资助款发放：毛河地区7名</t>
  </si>
  <si>
    <t>2019春季学期资助款发放：金寨一中3名</t>
  </si>
  <si>
    <t>2019春季学期资助款发放：岚县地区新增19名</t>
  </si>
  <si>
    <t>支付活动场地季度租金（03、04、05）</t>
  </si>
  <si>
    <t>2019春季学期资助款发放：燕子河地区11名</t>
  </si>
  <si>
    <t>燕小、蔡畈小学回访与资助款发放部分路费</t>
  </si>
  <si>
    <t>2019春季学期资助款发放：燕子河1名</t>
  </si>
  <si>
    <t>2019春季学期资助款发放：霍山一中4名</t>
  </si>
  <si>
    <t>2019春季学期资助款发放：三江富禄3名</t>
  </si>
  <si>
    <t>2019春季学期资助款发放：三江独峒一中3名</t>
  </si>
  <si>
    <t>2019春季学期资助款发放：天堂寨地区7名</t>
  </si>
  <si>
    <t>2019春季学期资助款发放：燕子河初中18名</t>
  </si>
  <si>
    <t>燕子河初中回访与资助款发放部分路费</t>
  </si>
  <si>
    <t>2019春季学期资助款发放：金寨一中1名</t>
  </si>
  <si>
    <t>银行结息</t>
  </si>
  <si>
    <t>2019春季学期资助款发放：燕子河初中10名</t>
  </si>
  <si>
    <t>2019春季学期资助款发放：方坪张畈12名</t>
  </si>
  <si>
    <t>2019春季学期资助款发放：霍山太阳8名</t>
  </si>
  <si>
    <t>左西教师三月份生活补贴发放</t>
  </si>
  <si>
    <t>童蒙二月份办公网络通信</t>
  </si>
  <si>
    <t>三月份对公账号网银转账费用</t>
  </si>
  <si>
    <t>国税（包河区）</t>
  </si>
  <si>
    <t>燕子河初中小学回访教学部分路费</t>
  </si>
  <si>
    <t>左西教师四月份生活补贴发放</t>
  </si>
  <si>
    <t>童蒙三月份办公网络通信</t>
  </si>
  <si>
    <t>四月份对公账号网银转账费用</t>
  </si>
  <si>
    <t>支付办公场地物业费（半年，至201906）</t>
  </si>
  <si>
    <t>燕小、蔡畈小学回访部分路费</t>
  </si>
  <si>
    <t>陇南礼县山区左西项目回访与学生家访路费</t>
  </si>
  <si>
    <t>2019春季学期资助款发放：陇南礼县7名</t>
  </si>
  <si>
    <t>购买图书（学生最想读的一本书）</t>
  </si>
  <si>
    <t>2019春季学期资助款发放：贵州黎平6名</t>
  </si>
  <si>
    <t>童蒙四月份办公网络通信</t>
  </si>
  <si>
    <t>2019定向资助款发放：霍山太阳1名</t>
  </si>
  <si>
    <t>六一活动经费（岚县同心圆爱心商会）</t>
  </si>
  <si>
    <t>左西教师五月份生活补贴发放</t>
  </si>
  <si>
    <t>五月份对公账号网银转账费用</t>
  </si>
  <si>
    <t>学生明信片定制（岚县六一）</t>
  </si>
  <si>
    <t>购买图书（岚县学生）</t>
  </si>
  <si>
    <t>支付活动场地季度租金（06、07、08）</t>
  </si>
  <si>
    <t>燕子河三所中小学回访教学部分路费</t>
  </si>
  <si>
    <t>霍山地区回访部分路费</t>
  </si>
  <si>
    <t>左西教师六月份生活补贴发放</t>
  </si>
  <si>
    <t>对公账号网银转账费用</t>
  </si>
  <si>
    <t>童蒙五月份办公网络通信</t>
  </si>
  <si>
    <t>童蒙六月份办公网络通信</t>
  </si>
  <si>
    <t>2019定向资助款发放：菏泽2名</t>
  </si>
  <si>
    <t>山东成武学生家访路费、住宿费（三天）</t>
  </si>
  <si>
    <t>童蒙驻金寨山区活动场所年度租金</t>
  </si>
  <si>
    <t>黑板、文具购买</t>
  </si>
  <si>
    <t>燕子河地区回访路费（4号、28号）</t>
  </si>
  <si>
    <t>字画定制（燕子河公益活动中心）</t>
  </si>
  <si>
    <t>左西教师七月份生活补贴发放</t>
  </si>
  <si>
    <t>七月份对公账号网银转账费用</t>
  </si>
  <si>
    <t>燕子河公益活动中心场地布置</t>
  </si>
  <si>
    <t>第三届童蒙养正夏令营</t>
  </si>
  <si>
    <t>童蒙七月份办公网络通信</t>
  </si>
  <si>
    <t>购买图书标签、A3纸张等</t>
  </si>
  <si>
    <t>购买投影仪、学生台灯奖励</t>
  </si>
  <si>
    <t>燕子河地区回访路费（4号、24、25号）</t>
  </si>
  <si>
    <t>2019秋资助款发放：高中部18名</t>
  </si>
  <si>
    <t>2019秋资助款发放：礼县7名</t>
  </si>
  <si>
    <t>2019秋资助款发放：燕子河5名</t>
  </si>
  <si>
    <t>2019秋资助款发放：太阳14名</t>
  </si>
  <si>
    <t>燕子河、太阳地区回访路费</t>
  </si>
  <si>
    <t>2019秋资助款发放：漫水河10名</t>
  </si>
  <si>
    <t>2019秋资助款发放：长岭6名</t>
  </si>
  <si>
    <t>2019秋资助款发放：毛河4名</t>
  </si>
  <si>
    <t>支付活动场地季度租金（09、10、11）</t>
  </si>
  <si>
    <t>左西教师九月份生活补贴发放</t>
  </si>
  <si>
    <t>2019秋资助款发放：成武40名</t>
  </si>
  <si>
    <t>2019秋资助款发放：映山红等6名</t>
  </si>
  <si>
    <t>2019秋资助款发放：文峰南溪等14名</t>
  </si>
  <si>
    <t>2019秋资助款发放：燕子河初中19名</t>
  </si>
  <si>
    <t>山区公开课交通费及学生餐费</t>
  </si>
  <si>
    <t>资助款发放部分路费（燕子河）</t>
  </si>
  <si>
    <t>2019秋资助款发放：富禄3名</t>
  </si>
  <si>
    <t>2019秋资助款发放：独峒3名</t>
  </si>
  <si>
    <t>打印机彩色墨盒</t>
  </si>
  <si>
    <t>2019秋资助款发放：方坪凉亭等地8名</t>
  </si>
  <si>
    <t>山区公开课部分交通费用</t>
  </si>
  <si>
    <t>2019秋资助款发放：方坪4名</t>
  </si>
  <si>
    <t>凉亭、方坪小学回访路费</t>
  </si>
  <si>
    <t>2019秋资助款发放：天堂寨6名</t>
  </si>
  <si>
    <t>九月份对公账号网银转账费用</t>
  </si>
  <si>
    <t>童蒙八月份办公网络通信</t>
  </si>
  <si>
    <t>国庆假期公开课等交通费及学生餐费</t>
  </si>
  <si>
    <t>2019秋资助款发放：山西71名</t>
  </si>
  <si>
    <t>2019秋资助款发放：贵州4名</t>
  </si>
  <si>
    <t>山区公开课交通费用</t>
  </si>
  <si>
    <t>2019秋资助款发放：礼县6名</t>
  </si>
  <si>
    <t>2019秋资助款发放：长岭1名</t>
  </si>
  <si>
    <t>左西教师十月份生活补贴发放</t>
  </si>
  <si>
    <t>2019秋资助款发放：成武爱心联盟退回</t>
  </si>
  <si>
    <t>2019秋资助款发放：岚县同心圆退回</t>
  </si>
  <si>
    <t>支付办公场地物业费（半年，至201912）</t>
  </si>
  <si>
    <t>十月份对公账号网银转账费用</t>
  </si>
  <si>
    <t>童蒙九月份办公网络通信</t>
  </si>
  <si>
    <t>2019秋资助款发放：礼县1名</t>
  </si>
  <si>
    <t>2019秋资助款发放：霍山一中1名</t>
  </si>
  <si>
    <t>左西教师十一月份生活补贴发放</t>
  </si>
  <si>
    <t>十一月份对公账号网银转账费用</t>
  </si>
  <si>
    <t>童蒙十月份办公网络通信</t>
  </si>
  <si>
    <t>山区公开课交通费</t>
  </si>
  <si>
    <t>毛河小学、燕子河初中回访部分路费</t>
  </si>
  <si>
    <t>支付活动场地季度租金（12、01、02）</t>
  </si>
  <si>
    <t>农行对公账户年度服务费</t>
  </si>
  <si>
    <t>童蒙十一月份办公网络通信</t>
  </si>
  <si>
    <t>左西教师十二月份生活补贴发放</t>
  </si>
  <si>
    <t>十二月份对公账号网银转账费用</t>
  </si>
  <si>
    <t>资产负债表</t>
  </si>
  <si>
    <t>编制单位：安徽童蒙助学服务中心</t>
  </si>
  <si>
    <t>单位：元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</si>
  <si>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</si>
  <si>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</si>
  <si>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</si>
  <si>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</si>
  <si>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</si>
  <si>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</si>
  <si>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</si>
  <si>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</si>
  <si>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</si>
  <si>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</si>
  <si>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</si>
  <si>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</si>
  <si>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</si>
  <si>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</si>
  <si>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</si>
  <si>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</si>
  <si>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</si>
  <si>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</si>
  <si>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</si>
  <si>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</si>
  <si>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</si>
  <si>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</si>
  <si>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</si>
  <si>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</si>
  <si>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</si>
  <si>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 xml:space="preserve">    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</si>
  <si>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</si>
  <si>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</si>
  <si>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</si>
  <si>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</si>
  <si>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</si>
  <si>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</si>
  <si>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</si>
  <si>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</si>
  <si>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</si>
  <si>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 xml:space="preserve">    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</si>
  <si>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</si>
  <si>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</si>
  <si>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</si>
  <si>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</si>
  <si>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</si>
  <si>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</si>
  <si>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  负债合计</t>
  </si>
  <si>
    <t xml:space="preserve">  文物文化资产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</si>
  <si>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</si>
  <si>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</si>
  <si>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</si>
  <si>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</si>
  <si>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</si>
  <si>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</si>
  <si>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</si>
  <si>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</si>
  <si>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</si>
  <si>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</si>
  <si>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</si>
  <si>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</si>
  <si>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 xml:space="preserve">会计主管：陈  涛        会计：万凌燕        出纳：严  莹        制表：蔡小红          </t>
  </si>
  <si>
    <t>业务活动表</t>
  </si>
  <si>
    <t>项  目</t>
  </si>
  <si>
    <t>上年末数</t>
  </si>
  <si>
    <t>本年累计数</t>
  </si>
  <si>
    <t>合计</t>
  </si>
  <si>
    <t>一、收  入</t>
  </si>
  <si>
    <t xml:space="preserve">   其中：捐赠收入</t>
  </si>
  <si>
    <t xml:space="preserve">        提供服务收入</t>
  </si>
  <si>
    <t xml:space="preserve">        商品销售收入</t>
  </si>
  <si>
    <t xml:space="preserve">        政府补助收入</t>
  </si>
  <si>
    <t xml:space="preserve">        投资收益</t>
  </si>
  <si>
    <t xml:space="preserve">   其他收入</t>
  </si>
  <si>
    <t>收入合计</t>
  </si>
  <si>
    <t>二、费  用</t>
  </si>
  <si>
    <t>（一）业务活动成本</t>
  </si>
  <si>
    <t xml:space="preserve">  助学信息平台</t>
  </si>
  <si>
    <t xml:space="preserve">  定向资助学生</t>
  </si>
  <si>
    <t xml:space="preserve">  左西乡村教师发展</t>
  </si>
  <si>
    <t xml:space="preserve">  童蒙国学经典诵读</t>
  </si>
  <si>
    <t xml:space="preserve">  公开课</t>
  </si>
  <si>
    <t xml:space="preserve">  其他支出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</si>
  <si>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</si>
  <si>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</si>
  <si>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</si>
  <si>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</si>
  <si>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</si>
  <si>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</si>
  <si>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 xml:space="preserve">     加：年初资产净额</t>
  </si>
  <si>
    <t xml:space="preserve">        其他转入</t>
  </si>
  <si>
    <t>五、可供使用资产净额</t>
  </si>
  <si>
    <t>现金流量表</t>
  </si>
  <si>
    <t>编制单位：安徽童蒙助学服务中心          2019年12月31日                       单位：元</t>
  </si>
  <si>
    <t>一、业务活动产生的现金流量：</t>
  </si>
  <si>
    <t xml:space="preserve">      接受捐赠收到的现金</t>
  </si>
  <si>
    <t xml:space="preserve">      接受捐赠实物折价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</si>
  <si>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</si>
  <si>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</si>
  <si>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</si>
  <si>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</si>
  <si>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</si>
  <si>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</si>
  <si>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</si>
  <si>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</si>
  <si>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</si>
  <si>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</si>
  <si>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</si>
  <si>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</si>
  <si>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</si>
  <si>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</si>
  <si>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</si>
  <si>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</si>
  <si>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</si>
  <si>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</si>
  <si>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</si>
  <si>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</si>
  <si>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</si>
  <si>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</si>
  <si>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</si>
  <si>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</si>
  <si>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</si>
  <si>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</si>
  <si>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</si>
  <si>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</si>
  <si>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</si>
  <si>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捐 赠 说 明</t>
  </si>
  <si>
    <r>
      <rPr>
        <b/>
        <sz val="12"/>
        <color indexed="8"/>
        <rFont val="宋体"/>
        <family val="0"/>
      </rP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</si>
  <si>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rPr>
        <b/>
        <sz val="12"/>
        <rFont val="宋体"/>
        <family val="0"/>
      </rP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</si>
  <si>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rPr>
        <b/>
        <sz val="12"/>
        <color indexed="8"/>
        <rFont val="宋体"/>
        <family val="0"/>
      </rP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</si>
  <si>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rPr>
        <b/>
        <sz val="12"/>
        <rFont val="宋体"/>
        <family val="0"/>
      </rP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</si>
  <si>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r>
      <rPr>
        <b/>
        <sz val="12"/>
        <rFont val="宋体"/>
        <family val="0"/>
      </rPr>
      <t>公开课：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，用于山区中小学生成长教育，定期开展相关课程教学。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</si>
  <si>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</si>
  <si>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</si>
  <si>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</si>
  <si>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</si>
  <si>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</si>
  <si>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</si>
  <si>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</si>
  <si>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</si>
  <si>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</si>
  <si>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</si>
  <si>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</si>
  <si>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</si>
  <si>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微博：tongmengcn</t>
  </si>
  <si>
    <t>微信公众号：tongmeng69</t>
  </si>
  <si>
    <t>邮箱：tongmengcn@126.com</t>
  </si>
  <si>
    <t>电话/微信：133 4929 8460</t>
  </si>
  <si>
    <t>地址：安徽省合肥市蜀山区西环中心广场</t>
  </si>
  <si>
    <t>蒙以养正、果行育德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</si>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</sst>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7">
    <font>
      <sz val="12"/>
      <name val="宋体"/>
      <family val="0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name val="楷体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sz val="10"/>
      <color rgb="FF191616"/>
      <name val="Arial"/>
      <family val="2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0" fillId="0" borderId="0">
      <alignment/>
      <protection/>
    </xf>
    <xf numFmtId="0" fontId="48" fillId="0" borderId="3" applyNumberFormat="0" applyFill="0" applyAlignment="0" applyProtection="0"/>
    <xf numFmtId="0" fontId="0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34" fillId="0" borderId="0">
      <alignment vertical="center"/>
      <protection/>
    </xf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9" fillId="23" borderId="0" applyNumberFormat="0" applyBorder="0" applyAlignment="0" applyProtection="0"/>
    <xf numFmtId="0" fontId="34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9" fillId="0" borderId="0" xfId="0" applyFont="1" applyFill="1" applyBorder="1" applyAlignment="1">
      <alignment horizontal="left" vertical="center"/>
    </xf>
    <xf numFmtId="0" fontId="10" fillId="0" borderId="9" xfId="25" applyFont="1" applyBorder="1" applyAlignment="1">
      <alignment horizontal="center" vertical="top" wrapText="1"/>
      <protection/>
    </xf>
    <xf numFmtId="0" fontId="10" fillId="0" borderId="9" xfId="25" applyFont="1" applyBorder="1" applyAlignment="1">
      <alignment horizontal="justify" vertical="top" wrapText="1"/>
      <protection/>
    </xf>
    <xf numFmtId="176" fontId="10" fillId="0" borderId="9" xfId="25" applyNumberFormat="1" applyFont="1" applyBorder="1" applyAlignment="1">
      <alignment horizontal="right" vertical="top"/>
      <protection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" fillId="0" borderId="0" xfId="57" applyFont="1" applyBorder="1" applyAlignment="1">
      <alignment horizontal="center"/>
      <protection/>
    </xf>
    <xf numFmtId="0" fontId="0" fillId="0" borderId="0" xfId="57">
      <alignment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left"/>
      <protection/>
    </xf>
    <xf numFmtId="31" fontId="12" fillId="0" borderId="0" xfId="57" applyNumberFormat="1" applyFont="1" applyBorder="1" applyAlignment="1">
      <alignment horizontal="center" vertical="center"/>
      <protection/>
    </xf>
    <xf numFmtId="31" fontId="9" fillId="0" borderId="0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horizontal="right" vertical="center"/>
      <protection/>
    </xf>
    <xf numFmtId="0" fontId="10" fillId="0" borderId="11" xfId="47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47" applyFont="1" applyBorder="1" applyAlignment="1">
      <alignment horizontal="justify" vertical="top" wrapText="1"/>
      <protection/>
    </xf>
    <xf numFmtId="0" fontId="10" fillId="0" borderId="12" xfId="47" applyFont="1" applyBorder="1" applyAlignment="1">
      <alignment horizontal="center" vertical="center" wrapText="1"/>
      <protection/>
    </xf>
    <xf numFmtId="176" fontId="10" fillId="0" borderId="11" xfId="47" applyNumberFormat="1" applyFont="1" applyBorder="1" applyAlignment="1">
      <alignment horizontal="right" vertical="top"/>
      <protection/>
    </xf>
    <xf numFmtId="0" fontId="10" fillId="0" borderId="13" xfId="47" applyFont="1" applyBorder="1" applyAlignment="1">
      <alignment horizontal="justify" vertical="top" wrapText="1"/>
      <protection/>
    </xf>
    <xf numFmtId="176" fontId="9" fillId="0" borderId="11" xfId="35" applyNumberFormat="1" applyFont="1" applyBorder="1" applyAlignment="1">
      <alignment horizontal="right"/>
      <protection/>
    </xf>
    <xf numFmtId="176" fontId="9" fillId="0" borderId="11" xfId="37" applyNumberFormat="1" applyFont="1" applyBorder="1" applyAlignment="1">
      <alignment horizontal="right"/>
      <protection/>
    </xf>
    <xf numFmtId="176" fontId="10" fillId="0" borderId="14" xfId="47" applyNumberFormat="1" applyFont="1" applyBorder="1" applyAlignment="1">
      <alignment horizontal="right" vertical="top"/>
      <protection/>
    </xf>
    <xf numFmtId="0" fontId="10" fillId="0" borderId="13" xfId="47" applyFont="1" applyBorder="1" applyAlignment="1">
      <alignment horizontal="center" vertical="top" wrapText="1"/>
      <protection/>
    </xf>
    <xf numFmtId="176" fontId="9" fillId="0" borderId="14" xfId="35" applyNumberFormat="1" applyFont="1" applyBorder="1" applyAlignment="1">
      <alignment horizontal="right"/>
      <protection/>
    </xf>
    <xf numFmtId="0" fontId="58" fillId="0" borderId="9" xfId="0" applyFont="1" applyFill="1" applyBorder="1" applyAlignment="1">
      <alignment vertical="center" wrapText="1"/>
    </xf>
    <xf numFmtId="0" fontId="60" fillId="0" borderId="13" xfId="47" applyFont="1" applyBorder="1" applyAlignment="1">
      <alignment horizontal="justify" vertical="top" wrapText="1"/>
      <protection/>
    </xf>
    <xf numFmtId="0" fontId="9" fillId="0" borderId="11" xfId="47" applyFont="1" applyBorder="1" applyAlignment="1">
      <alignment horizontal="justify" vertical="top" wrapText="1"/>
      <protection/>
    </xf>
    <xf numFmtId="176" fontId="9" fillId="0" borderId="12" xfId="35" applyNumberFormat="1" applyFont="1" applyBorder="1" applyAlignment="1">
      <alignment horizontal="right"/>
      <protection/>
    </xf>
    <xf numFmtId="176" fontId="9" fillId="0" borderId="15" xfId="37" applyNumberFormat="1" applyFont="1" applyBorder="1" applyAlignment="1">
      <alignment horizontal="right"/>
      <protection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9" xfId="35" applyNumberFormat="1" applyFont="1" applyBorder="1" applyAlignment="1">
      <alignment horizontal="right"/>
      <protection/>
    </xf>
    <xf numFmtId="0" fontId="9" fillId="0" borderId="12" xfId="47" applyFont="1" applyBorder="1" applyAlignment="1">
      <alignment horizontal="justify" vertical="top" wrapText="1"/>
      <protection/>
    </xf>
    <xf numFmtId="176" fontId="9" fillId="0" borderId="9" xfId="0" applyNumberFormat="1" applyFont="1" applyFill="1" applyBorder="1" applyAlignment="1">
      <alignment horizontal="right" vertical="center"/>
    </xf>
    <xf numFmtId="176" fontId="9" fillId="0" borderId="17" xfId="35" applyNumberFormat="1" applyFont="1" applyBorder="1" applyAlignment="1">
      <alignment horizontal="right"/>
      <protection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0" xfId="35" applyNumberFormat="1" applyFont="1" applyBorder="1" applyAlignment="1">
      <alignment horizontal="right"/>
      <protection/>
    </xf>
    <xf numFmtId="0" fontId="9" fillId="0" borderId="9" xfId="47" applyFont="1" applyBorder="1" applyAlignment="1">
      <alignment horizontal="justify" vertical="top" wrapText="1"/>
      <protection/>
    </xf>
    <xf numFmtId="176" fontId="9" fillId="0" borderId="13" xfId="35" applyNumberFormat="1" applyFont="1" applyBorder="1" applyAlignment="1">
      <alignment horizontal="right"/>
      <protection/>
    </xf>
    <xf numFmtId="0" fontId="60" fillId="0" borderId="9" xfId="47" applyFont="1" applyBorder="1" applyAlignment="1">
      <alignment horizontal="justify" vertical="top" wrapText="1"/>
      <protection/>
    </xf>
    <xf numFmtId="176" fontId="10" fillId="0" borderId="13" xfId="47" applyNumberFormat="1" applyFont="1" applyBorder="1" applyAlignment="1">
      <alignment horizontal="right" vertical="top"/>
      <protection/>
    </xf>
    <xf numFmtId="0" fontId="10" fillId="0" borderId="19" xfId="47" applyFont="1" applyBorder="1" applyAlignment="1">
      <alignment horizontal="center" vertical="top" wrapText="1"/>
      <protection/>
    </xf>
    <xf numFmtId="176" fontId="9" fillId="33" borderId="16" xfId="0" applyNumberFormat="1" applyFont="1" applyFill="1" applyBorder="1" applyAlignment="1">
      <alignment/>
    </xf>
    <xf numFmtId="0" fontId="10" fillId="0" borderId="9" xfId="47" applyFont="1" applyBorder="1" applyAlignment="1">
      <alignment horizontal="center" vertical="center" wrapText="1"/>
      <protection/>
    </xf>
    <xf numFmtId="176" fontId="10" fillId="0" borderId="9" xfId="59" applyNumberFormat="1" applyFont="1" applyBorder="1" applyAlignment="1">
      <alignment horizontal="right" vertical="center"/>
      <protection/>
    </xf>
    <xf numFmtId="176" fontId="10" fillId="0" borderId="9" xfId="47" applyNumberFormat="1" applyFont="1" applyBorder="1" applyAlignment="1">
      <alignment horizontal="right" vertical="center"/>
      <protection/>
    </xf>
    <xf numFmtId="176" fontId="10" fillId="0" borderId="18" xfId="47" applyNumberFormat="1" applyFont="1" applyBorder="1" applyAlignment="1">
      <alignment horizontal="right" vertical="center"/>
      <protection/>
    </xf>
    <xf numFmtId="176" fontId="10" fillId="0" borderId="16" xfId="47" applyNumberFormat="1" applyFont="1" applyBorder="1" applyAlignment="1">
      <alignment horizontal="justify" vertical="top" wrapText="1"/>
      <protection/>
    </xf>
    <xf numFmtId="176" fontId="9" fillId="0" borderId="14" xfId="37" applyNumberFormat="1" applyFont="1" applyBorder="1" applyAlignment="1">
      <alignment horizontal="right"/>
      <protection/>
    </xf>
    <xf numFmtId="176" fontId="9" fillId="0" borderId="20" xfId="37" applyNumberFormat="1" applyFont="1" applyBorder="1" applyAlignment="1">
      <alignment horizontal="right"/>
      <protection/>
    </xf>
    <xf numFmtId="176" fontId="9" fillId="0" borderId="9" xfId="37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7" applyAlignment="1">
      <alignment horizontal="center"/>
      <protection/>
    </xf>
    <xf numFmtId="31" fontId="9" fillId="0" borderId="0" xfId="57" applyNumberFormat="1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right" vertical="center"/>
      <protection/>
    </xf>
    <xf numFmtId="0" fontId="10" fillId="0" borderId="9" xfId="59" applyFont="1" applyBorder="1" applyAlignment="1">
      <alignment horizontal="center" vertical="center" wrapText="1"/>
      <protection/>
    </xf>
    <xf numFmtId="0" fontId="10" fillId="0" borderId="9" xfId="59" applyFont="1" applyBorder="1" applyAlignment="1">
      <alignment horizontal="justify" vertical="center" wrapText="1"/>
      <protection/>
    </xf>
    <xf numFmtId="176" fontId="10" fillId="0" borderId="9" xfId="59" applyNumberFormat="1" applyFont="1" applyFill="1" applyBorder="1" applyAlignment="1">
      <alignment horizontal="right" vertical="center"/>
      <protection/>
    </xf>
    <xf numFmtId="0" fontId="10" fillId="0" borderId="16" xfId="59" applyFont="1" applyBorder="1" applyAlignment="1">
      <alignment horizontal="justify" vertical="center" wrapText="1"/>
      <protection/>
    </xf>
    <xf numFmtId="0" fontId="11" fillId="0" borderId="9" xfId="59" applyFont="1" applyBorder="1" applyAlignment="1">
      <alignment horizontal="center" vertical="center" wrapText="1"/>
      <protection/>
    </xf>
    <xf numFmtId="176" fontId="10" fillId="0" borderId="18" xfId="59" applyNumberFormat="1" applyFont="1" applyBorder="1" applyAlignment="1">
      <alignment horizontal="right" vertical="center"/>
      <protection/>
    </xf>
    <xf numFmtId="176" fontId="10" fillId="0" borderId="18" xfId="59" applyNumberFormat="1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 vertical="center"/>
    </xf>
    <xf numFmtId="0" fontId="9" fillId="0" borderId="16" xfId="59" applyFont="1" applyBorder="1" applyAlignment="1">
      <alignment horizontal="justify" vertical="center" wrapText="1"/>
      <protection/>
    </xf>
    <xf numFmtId="0" fontId="10" fillId="0" borderId="16" xfId="59" applyFont="1" applyBorder="1" applyAlignment="1">
      <alignment horizontal="center"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76" fontId="64" fillId="0" borderId="9" xfId="0" applyNumberFormat="1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7" fontId="15" fillId="0" borderId="9" xfId="0" applyNumberFormat="1" applyFont="1" applyFill="1" applyBorder="1" applyAlignment="1">
      <alignment horizontal="left" vertical="center"/>
    </xf>
    <xf numFmtId="176" fontId="66" fillId="0" borderId="9" xfId="0" applyNumberFormat="1" applyFont="1" applyFill="1" applyBorder="1" applyAlignment="1">
      <alignment horizontal="right" vertical="center"/>
    </xf>
    <xf numFmtId="31" fontId="0" fillId="0" borderId="0" xfId="0" applyNumberFormat="1" applyFont="1" applyFill="1" applyBorder="1" applyAlignment="1">
      <alignment horizontal="left" vertical="center"/>
    </xf>
    <xf numFmtId="176" fontId="66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现金流量表_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业务活动表_1" xfId="35"/>
    <cellStyle name="标题 2" xfId="36"/>
    <cellStyle name="常规_业务活动表_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6_1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Sheet5_4" xfId="57"/>
    <cellStyle name="强调文字颜色 3" xfId="58"/>
    <cellStyle name="常规_Sheet5_5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84"/>
  <sheetViews>
    <sheetView tabSelected="1" zoomScaleSheetLayoutView="100" workbookViewId="0" topLeftCell="A1">
      <selection activeCell="H1" sqref="H1"/>
    </sheetView>
  </sheetViews>
  <sheetFormatPr defaultColWidth="9.00390625" defaultRowHeight="14.25"/>
  <cols>
    <col min="1" max="1" width="4.50390625" style="12" customWidth="1"/>
    <col min="2" max="2" width="14.375" style="12" customWidth="1"/>
    <col min="3" max="3" width="19.75390625" style="12" customWidth="1"/>
    <col min="4" max="4" width="17.375" style="12" customWidth="1"/>
    <col min="5" max="5" width="16.875" style="12" customWidth="1"/>
    <col min="6" max="6" width="9.625" style="12" customWidth="1"/>
    <col min="7" max="7" width="20.625" style="12" customWidth="1"/>
    <col min="8" max="8" width="3.125" style="12" customWidth="1"/>
  </cols>
  <sheetData>
    <row r="2" spans="1:8" ht="20.25">
      <c r="A2" s="1"/>
      <c r="B2" s="88" t="s">
        <v>0</v>
      </c>
      <c r="C2" s="88"/>
      <c r="D2" s="88"/>
      <c r="E2" s="88"/>
      <c r="F2" s="88"/>
      <c r="G2" s="88"/>
      <c r="H2" s="7"/>
    </row>
    <row r="3" spans="1:8" ht="17.25">
      <c r="A3" s="1"/>
      <c r="B3" s="89" t="s">
        <v>1</v>
      </c>
      <c r="C3" s="89"/>
      <c r="D3" s="89"/>
      <c r="E3" s="89"/>
      <c r="F3" s="89"/>
      <c r="G3" s="89"/>
      <c r="H3" s="7"/>
    </row>
    <row r="4" spans="1:8" ht="14.25">
      <c r="A4" s="1"/>
      <c r="B4" s="85"/>
      <c r="C4" s="90" t="s">
        <v>2</v>
      </c>
      <c r="D4" s="90" t="s">
        <v>3</v>
      </c>
      <c r="E4" s="90" t="s">
        <v>4</v>
      </c>
      <c r="F4" s="90" t="s">
        <v>5</v>
      </c>
      <c r="G4" s="90"/>
      <c r="H4" s="7"/>
    </row>
    <row r="5" spans="1:8" ht="14.25">
      <c r="A5" s="1"/>
      <c r="B5" s="91" t="s">
        <v>6</v>
      </c>
      <c r="C5" s="86">
        <v>93754.66</v>
      </c>
      <c r="D5" s="92">
        <v>365127.45</v>
      </c>
      <c r="E5" s="86">
        <v>344493.7</v>
      </c>
      <c r="F5" s="86">
        <f aca="true" t="shared" si="0" ref="F5:F7">C5+D5-E5</f>
        <v>114388.40999999997</v>
      </c>
      <c r="G5" s="86"/>
      <c r="H5" s="7"/>
    </row>
    <row r="6" spans="1:8" ht="14.25">
      <c r="A6" s="1"/>
      <c r="B6" s="91" t="s">
        <v>7</v>
      </c>
      <c r="C6" s="86">
        <v>55214.67</v>
      </c>
      <c r="D6" s="92">
        <v>41532.66</v>
      </c>
      <c r="E6" s="86">
        <v>36223.05</v>
      </c>
      <c r="F6" s="86">
        <f t="shared" si="0"/>
        <v>60524.28</v>
      </c>
      <c r="G6" s="86"/>
      <c r="H6" s="7"/>
    </row>
    <row r="7" spans="1:8" ht="14.25">
      <c r="A7" s="1"/>
      <c r="B7" s="93" t="s">
        <v>8</v>
      </c>
      <c r="C7" s="94">
        <f>SUM(C5:C6)</f>
        <v>148969.33000000002</v>
      </c>
      <c r="D7" s="94">
        <f>SUM(D5:D6)</f>
        <v>406660.11</v>
      </c>
      <c r="E7" s="94">
        <f>SUM(E5:E6)</f>
        <v>380716.75</v>
      </c>
      <c r="F7" s="94">
        <f t="shared" si="0"/>
        <v>174912.68999999994</v>
      </c>
      <c r="G7" s="94"/>
      <c r="H7" s="7"/>
    </row>
    <row r="8" spans="1:8" ht="14.25">
      <c r="A8" s="1"/>
      <c r="B8" s="95" t="s">
        <v>9</v>
      </c>
      <c r="C8" s="95"/>
      <c r="D8" s="95"/>
      <c r="E8" s="95"/>
      <c r="F8" s="95"/>
      <c r="G8" s="95"/>
      <c r="H8" s="7"/>
    </row>
    <row r="9" spans="1:8" ht="14.25">
      <c r="A9" s="96"/>
      <c r="B9" s="97" t="s">
        <v>10</v>
      </c>
      <c r="C9" s="97"/>
      <c r="D9" s="97"/>
      <c r="E9" s="97"/>
      <c r="F9" s="97"/>
      <c r="G9" s="97"/>
      <c r="H9" s="98"/>
    </row>
    <row r="10" spans="1:8" ht="14.25">
      <c r="A10" s="96"/>
      <c r="B10" s="97" t="s">
        <v>11</v>
      </c>
      <c r="C10" s="99" t="s">
        <v>12</v>
      </c>
      <c r="D10" s="99" t="s">
        <v>13</v>
      </c>
      <c r="E10" s="99" t="s">
        <v>14</v>
      </c>
      <c r="F10" s="99" t="s">
        <v>15</v>
      </c>
      <c r="G10" s="99" t="s">
        <v>16</v>
      </c>
      <c r="H10" s="98"/>
    </row>
    <row r="11" spans="2:7" ht="14.25">
      <c r="B11" s="84">
        <v>43466</v>
      </c>
      <c r="C11" s="85" t="s">
        <v>17</v>
      </c>
      <c r="D11" s="86">
        <v>100</v>
      </c>
      <c r="E11" s="100" t="s">
        <v>18</v>
      </c>
      <c r="F11" s="85" t="s">
        <v>19</v>
      </c>
      <c r="G11" s="101" t="s">
        <v>20</v>
      </c>
    </row>
    <row r="12" spans="2:7" ht="14.25">
      <c r="B12" s="84">
        <v>43467</v>
      </c>
      <c r="C12" s="85" t="s">
        <v>21</v>
      </c>
      <c r="D12" s="102">
        <v>500</v>
      </c>
      <c r="E12" s="100" t="s">
        <v>18</v>
      </c>
      <c r="F12" s="85" t="s">
        <v>22</v>
      </c>
      <c r="G12" s="101" t="s">
        <v>23</v>
      </c>
    </row>
    <row r="13" spans="2:7" ht="14.25">
      <c r="B13" s="84">
        <v>43467</v>
      </c>
      <c r="C13" s="85" t="s">
        <v>24</v>
      </c>
      <c r="D13" s="102">
        <v>5</v>
      </c>
      <c r="E13" s="100" t="s">
        <v>18</v>
      </c>
      <c r="F13" s="85" t="s">
        <v>22</v>
      </c>
      <c r="G13" s="101" t="s">
        <v>25</v>
      </c>
    </row>
    <row r="14" spans="2:7" ht="14.25">
      <c r="B14" s="84">
        <v>43467</v>
      </c>
      <c r="C14" s="85" t="s">
        <v>26</v>
      </c>
      <c r="D14" s="102">
        <v>6.6</v>
      </c>
      <c r="E14" s="100" t="s">
        <v>18</v>
      </c>
      <c r="F14" s="85" t="s">
        <v>22</v>
      </c>
      <c r="G14" s="101" t="s">
        <v>25</v>
      </c>
    </row>
    <row r="15" spans="2:7" ht="14.25">
      <c r="B15" s="84">
        <v>43468</v>
      </c>
      <c r="C15" s="85" t="s">
        <v>27</v>
      </c>
      <c r="D15" s="102">
        <v>100</v>
      </c>
      <c r="E15" s="100" t="s">
        <v>18</v>
      </c>
      <c r="F15" s="85" t="s">
        <v>22</v>
      </c>
      <c r="G15" s="101" t="s">
        <v>23</v>
      </c>
    </row>
    <row r="16" spans="2:7" ht="14.25">
      <c r="B16" s="84">
        <v>43468</v>
      </c>
      <c r="C16" s="85" t="s">
        <v>28</v>
      </c>
      <c r="D16" s="102">
        <v>200</v>
      </c>
      <c r="E16" s="100" t="s">
        <v>18</v>
      </c>
      <c r="F16" s="85" t="s">
        <v>19</v>
      </c>
      <c r="G16" s="101" t="s">
        <v>20</v>
      </c>
    </row>
    <row r="17" spans="2:7" ht="14.25">
      <c r="B17" s="84">
        <v>43470</v>
      </c>
      <c r="C17" s="85" t="s">
        <v>29</v>
      </c>
      <c r="D17" s="102">
        <v>500</v>
      </c>
      <c r="E17" s="100" t="s">
        <v>18</v>
      </c>
      <c r="F17" s="85" t="s">
        <v>22</v>
      </c>
      <c r="G17" s="101" t="s">
        <v>23</v>
      </c>
    </row>
    <row r="18" spans="2:7" ht="14.25">
      <c r="B18" s="84">
        <v>43474</v>
      </c>
      <c r="C18" s="85" t="s">
        <v>30</v>
      </c>
      <c r="D18" s="102">
        <v>600</v>
      </c>
      <c r="E18" s="100" t="s">
        <v>18</v>
      </c>
      <c r="F18" s="85" t="s">
        <v>19</v>
      </c>
      <c r="G18" s="101" t="s">
        <v>20</v>
      </c>
    </row>
    <row r="19" spans="2:7" ht="14.25">
      <c r="B19" s="84">
        <v>43475</v>
      </c>
      <c r="C19" s="85" t="s">
        <v>31</v>
      </c>
      <c r="D19" s="102">
        <v>1000</v>
      </c>
      <c r="E19" s="100" t="s">
        <v>18</v>
      </c>
      <c r="F19" s="85" t="s">
        <v>19</v>
      </c>
      <c r="G19" s="101" t="s">
        <v>20</v>
      </c>
    </row>
    <row r="20" spans="2:7" ht="14.25">
      <c r="B20" s="84">
        <v>43477</v>
      </c>
      <c r="C20" s="85" t="s">
        <v>32</v>
      </c>
      <c r="D20" s="102">
        <v>200</v>
      </c>
      <c r="E20" s="100" t="s">
        <v>18</v>
      </c>
      <c r="F20" s="85" t="s">
        <v>22</v>
      </c>
      <c r="G20" s="101" t="s">
        <v>33</v>
      </c>
    </row>
    <row r="21" spans="2:7" ht="14.25">
      <c r="B21" s="84">
        <v>43480</v>
      </c>
      <c r="C21" s="85" t="s">
        <v>34</v>
      </c>
      <c r="D21" s="102">
        <v>200</v>
      </c>
      <c r="E21" s="100" t="s">
        <v>18</v>
      </c>
      <c r="F21" s="85" t="s">
        <v>22</v>
      </c>
      <c r="G21" s="101" t="s">
        <v>25</v>
      </c>
    </row>
    <row r="22" spans="2:7" ht="14.25">
      <c r="B22" s="84">
        <v>43483</v>
      </c>
      <c r="C22" s="85" t="s">
        <v>35</v>
      </c>
      <c r="D22" s="102">
        <v>100</v>
      </c>
      <c r="E22" s="100" t="s">
        <v>18</v>
      </c>
      <c r="F22" s="85" t="s">
        <v>22</v>
      </c>
      <c r="G22" s="101" t="s">
        <v>25</v>
      </c>
    </row>
    <row r="23" spans="2:7" ht="14.25">
      <c r="B23" s="84">
        <v>43483</v>
      </c>
      <c r="C23" s="85" t="s">
        <v>36</v>
      </c>
      <c r="D23" s="102">
        <v>2200</v>
      </c>
      <c r="E23" s="100" t="s">
        <v>18</v>
      </c>
      <c r="F23" s="85" t="s">
        <v>22</v>
      </c>
      <c r="G23" s="101" t="s">
        <v>37</v>
      </c>
    </row>
    <row r="24" spans="2:7" ht="14.25">
      <c r="B24" s="84">
        <v>43501</v>
      </c>
      <c r="C24" s="85" t="s">
        <v>38</v>
      </c>
      <c r="D24" s="102">
        <v>200</v>
      </c>
      <c r="E24" s="100" t="s">
        <v>18</v>
      </c>
      <c r="F24" s="85" t="s">
        <v>22</v>
      </c>
      <c r="G24" s="101" t="s">
        <v>25</v>
      </c>
    </row>
    <row r="25" spans="2:7" ht="14.25">
      <c r="B25" s="84">
        <v>43506</v>
      </c>
      <c r="C25" s="85" t="s">
        <v>32</v>
      </c>
      <c r="D25" s="102">
        <v>200</v>
      </c>
      <c r="E25" s="100" t="s">
        <v>18</v>
      </c>
      <c r="F25" s="85" t="s">
        <v>22</v>
      </c>
      <c r="G25" s="101" t="s">
        <v>33</v>
      </c>
    </row>
    <row r="26" spans="2:7" ht="14.25">
      <c r="B26" s="84">
        <v>43506</v>
      </c>
      <c r="C26" s="85" t="s">
        <v>39</v>
      </c>
      <c r="D26" s="102">
        <v>500</v>
      </c>
      <c r="E26" s="100" t="s">
        <v>18</v>
      </c>
      <c r="F26" s="85" t="s">
        <v>22</v>
      </c>
      <c r="G26" s="101" t="s">
        <v>23</v>
      </c>
    </row>
    <row r="27" spans="2:7" ht="14.25">
      <c r="B27" s="84">
        <v>43512</v>
      </c>
      <c r="C27" s="85" t="s">
        <v>40</v>
      </c>
      <c r="D27" s="102">
        <v>1500</v>
      </c>
      <c r="E27" s="100" t="s">
        <v>18</v>
      </c>
      <c r="F27" s="85" t="s">
        <v>22</v>
      </c>
      <c r="G27" s="101" t="s">
        <v>23</v>
      </c>
    </row>
    <row r="28" spans="2:7" ht="14.25">
      <c r="B28" s="84">
        <v>43512</v>
      </c>
      <c r="C28" s="85" t="s">
        <v>41</v>
      </c>
      <c r="D28" s="102">
        <v>500</v>
      </c>
      <c r="E28" s="100" t="s">
        <v>18</v>
      </c>
      <c r="F28" s="85" t="s">
        <v>22</v>
      </c>
      <c r="G28" s="101" t="s">
        <v>23</v>
      </c>
    </row>
    <row r="29" spans="2:7" ht="14.25">
      <c r="B29" s="84">
        <v>43512</v>
      </c>
      <c r="C29" s="85" t="s">
        <v>42</v>
      </c>
      <c r="D29" s="102">
        <v>500</v>
      </c>
      <c r="E29" s="100" t="s">
        <v>18</v>
      </c>
      <c r="F29" s="85" t="s">
        <v>22</v>
      </c>
      <c r="G29" s="101" t="s">
        <v>23</v>
      </c>
    </row>
    <row r="30" spans="2:7" ht="14.25">
      <c r="B30" s="84">
        <v>43512</v>
      </c>
      <c r="C30" s="85" t="s">
        <v>43</v>
      </c>
      <c r="D30" s="102">
        <v>600</v>
      </c>
      <c r="E30" s="100" t="s">
        <v>18</v>
      </c>
      <c r="F30" s="85" t="s">
        <v>22</v>
      </c>
      <c r="G30" s="101" t="s">
        <v>23</v>
      </c>
    </row>
    <row r="31" spans="2:7" ht="14.25">
      <c r="B31" s="84">
        <v>43512</v>
      </c>
      <c r="C31" s="85" t="s">
        <v>44</v>
      </c>
      <c r="D31" s="102">
        <v>500</v>
      </c>
      <c r="E31" s="100" t="s">
        <v>18</v>
      </c>
      <c r="F31" s="85" t="s">
        <v>22</v>
      </c>
      <c r="G31" s="101" t="s">
        <v>23</v>
      </c>
    </row>
    <row r="32" spans="2:7" ht="14.25">
      <c r="B32" s="84">
        <v>43512</v>
      </c>
      <c r="C32" s="85" t="s">
        <v>45</v>
      </c>
      <c r="D32" s="102">
        <v>1300</v>
      </c>
      <c r="E32" s="100" t="s">
        <v>18</v>
      </c>
      <c r="F32" s="85" t="s">
        <v>22</v>
      </c>
      <c r="G32" s="101" t="s">
        <v>23</v>
      </c>
    </row>
    <row r="33" spans="2:7" ht="14.25">
      <c r="B33" s="84">
        <v>43512</v>
      </c>
      <c r="C33" s="85" t="s">
        <v>28</v>
      </c>
      <c r="D33" s="102">
        <v>500</v>
      </c>
      <c r="E33" s="100" t="s">
        <v>18</v>
      </c>
      <c r="F33" s="85" t="s">
        <v>22</v>
      </c>
      <c r="G33" s="101" t="s">
        <v>23</v>
      </c>
    </row>
    <row r="34" spans="2:7" ht="14.25">
      <c r="B34" s="84">
        <v>43512</v>
      </c>
      <c r="C34" s="85" t="s">
        <v>46</v>
      </c>
      <c r="D34" s="102">
        <v>500</v>
      </c>
      <c r="E34" s="100" t="s">
        <v>18</v>
      </c>
      <c r="F34" s="85" t="s">
        <v>22</v>
      </c>
      <c r="G34" s="101" t="s">
        <v>23</v>
      </c>
    </row>
    <row r="35" spans="2:7" ht="14.25">
      <c r="B35" s="84">
        <v>43512</v>
      </c>
      <c r="C35" s="85" t="s">
        <v>47</v>
      </c>
      <c r="D35" s="102">
        <v>800</v>
      </c>
      <c r="E35" s="100" t="s">
        <v>18</v>
      </c>
      <c r="F35" s="85" t="s">
        <v>22</v>
      </c>
      <c r="G35" s="101" t="s">
        <v>23</v>
      </c>
    </row>
    <row r="36" spans="2:7" ht="14.25">
      <c r="B36" s="84">
        <v>43512</v>
      </c>
      <c r="C36" s="85" t="s">
        <v>48</v>
      </c>
      <c r="D36" s="102">
        <v>500</v>
      </c>
      <c r="E36" s="100" t="s">
        <v>18</v>
      </c>
      <c r="F36" s="85" t="s">
        <v>22</v>
      </c>
      <c r="G36" s="101" t="s">
        <v>23</v>
      </c>
    </row>
    <row r="37" spans="2:7" ht="14.25">
      <c r="B37" s="84">
        <v>43512</v>
      </c>
      <c r="C37" s="85" t="s">
        <v>49</v>
      </c>
      <c r="D37" s="102">
        <v>600</v>
      </c>
      <c r="E37" s="100" t="s">
        <v>18</v>
      </c>
      <c r="F37" s="85" t="s">
        <v>22</v>
      </c>
      <c r="G37" s="101" t="s">
        <v>23</v>
      </c>
    </row>
    <row r="38" spans="2:7" ht="14.25">
      <c r="B38" s="84">
        <v>43512</v>
      </c>
      <c r="C38" s="85" t="s">
        <v>50</v>
      </c>
      <c r="D38" s="102">
        <v>500</v>
      </c>
      <c r="E38" s="100" t="s">
        <v>18</v>
      </c>
      <c r="F38" s="85" t="s">
        <v>22</v>
      </c>
      <c r="G38" s="101" t="s">
        <v>23</v>
      </c>
    </row>
    <row r="39" spans="2:7" ht="14.25">
      <c r="B39" s="84">
        <v>43512</v>
      </c>
      <c r="C39" s="85" t="s">
        <v>51</v>
      </c>
      <c r="D39" s="102">
        <v>500</v>
      </c>
      <c r="E39" s="100" t="s">
        <v>18</v>
      </c>
      <c r="F39" s="85" t="s">
        <v>22</v>
      </c>
      <c r="G39" s="101" t="s">
        <v>23</v>
      </c>
    </row>
    <row r="40" spans="2:7" ht="14.25">
      <c r="B40" s="84">
        <v>43512</v>
      </c>
      <c r="C40" s="85" t="s">
        <v>52</v>
      </c>
      <c r="D40" s="102">
        <v>500</v>
      </c>
      <c r="E40" s="100" t="s">
        <v>18</v>
      </c>
      <c r="F40" s="85" t="s">
        <v>22</v>
      </c>
      <c r="G40" s="101" t="s">
        <v>23</v>
      </c>
    </row>
    <row r="41" spans="2:7" ht="14.25">
      <c r="B41" s="84">
        <v>43512</v>
      </c>
      <c r="C41" s="85" t="s">
        <v>53</v>
      </c>
      <c r="D41" s="102">
        <v>500</v>
      </c>
      <c r="E41" s="100" t="s">
        <v>18</v>
      </c>
      <c r="F41" s="85" t="s">
        <v>22</v>
      </c>
      <c r="G41" s="101" t="s">
        <v>23</v>
      </c>
    </row>
    <row r="42" spans="2:7" ht="14.25">
      <c r="B42" s="84">
        <v>43512</v>
      </c>
      <c r="C42" s="85" t="s">
        <v>54</v>
      </c>
      <c r="D42" s="102">
        <v>500</v>
      </c>
      <c r="E42" s="100" t="s">
        <v>18</v>
      </c>
      <c r="F42" s="85" t="s">
        <v>22</v>
      </c>
      <c r="G42" s="101" t="s">
        <v>23</v>
      </c>
    </row>
    <row r="43" spans="2:7" ht="14.25">
      <c r="B43" s="84">
        <v>43512</v>
      </c>
      <c r="C43" s="85" t="s">
        <v>55</v>
      </c>
      <c r="D43" s="102">
        <v>1000</v>
      </c>
      <c r="E43" s="100" t="s">
        <v>18</v>
      </c>
      <c r="F43" s="85" t="s">
        <v>22</v>
      </c>
      <c r="G43" s="101" t="s">
        <v>23</v>
      </c>
    </row>
    <row r="44" spans="2:7" ht="14.25">
      <c r="B44" s="84">
        <v>43512</v>
      </c>
      <c r="C44" s="85" t="s">
        <v>56</v>
      </c>
      <c r="D44" s="102">
        <v>600</v>
      </c>
      <c r="E44" s="100" t="s">
        <v>18</v>
      </c>
      <c r="F44" s="85" t="s">
        <v>22</v>
      </c>
      <c r="G44" s="101" t="s">
        <v>23</v>
      </c>
    </row>
    <row r="45" spans="2:7" ht="14.25">
      <c r="B45" s="84">
        <v>43512</v>
      </c>
      <c r="C45" s="85" t="s">
        <v>38</v>
      </c>
      <c r="D45" s="102">
        <v>800</v>
      </c>
      <c r="E45" s="100" t="s">
        <v>18</v>
      </c>
      <c r="F45" s="85" t="s">
        <v>22</v>
      </c>
      <c r="G45" s="101" t="s">
        <v>23</v>
      </c>
    </row>
    <row r="46" spans="2:7" ht="14.25">
      <c r="B46" s="84">
        <v>43512</v>
      </c>
      <c r="C46" s="85" t="s">
        <v>57</v>
      </c>
      <c r="D46" s="102">
        <v>1500</v>
      </c>
      <c r="E46" s="100" t="s">
        <v>18</v>
      </c>
      <c r="F46" s="85" t="s">
        <v>22</v>
      </c>
      <c r="G46" s="101" t="s">
        <v>23</v>
      </c>
    </row>
    <row r="47" spans="2:7" ht="14.25">
      <c r="B47" s="84">
        <v>43512</v>
      </c>
      <c r="C47" s="85" t="s">
        <v>58</v>
      </c>
      <c r="D47" s="102">
        <v>500</v>
      </c>
      <c r="E47" s="100" t="s">
        <v>18</v>
      </c>
      <c r="F47" s="85" t="s">
        <v>22</v>
      </c>
      <c r="G47" s="101" t="s">
        <v>23</v>
      </c>
    </row>
    <row r="48" spans="2:7" ht="14.25">
      <c r="B48" s="84">
        <v>43512</v>
      </c>
      <c r="C48" s="85" t="s">
        <v>59</v>
      </c>
      <c r="D48" s="102">
        <v>1500</v>
      </c>
      <c r="E48" s="100" t="s">
        <v>18</v>
      </c>
      <c r="F48" s="85" t="s">
        <v>22</v>
      </c>
      <c r="G48" s="101" t="s">
        <v>23</v>
      </c>
    </row>
    <row r="49" spans="2:7" ht="14.25">
      <c r="B49" s="84">
        <v>43512</v>
      </c>
      <c r="C49" s="85" t="s">
        <v>60</v>
      </c>
      <c r="D49" s="102">
        <v>600</v>
      </c>
      <c r="E49" s="100" t="s">
        <v>18</v>
      </c>
      <c r="F49" s="85" t="s">
        <v>22</v>
      </c>
      <c r="G49" s="101" t="s">
        <v>23</v>
      </c>
    </row>
    <row r="50" spans="2:7" ht="14.25">
      <c r="B50" s="84">
        <v>43512</v>
      </c>
      <c r="C50" s="85">
        <v>123</v>
      </c>
      <c r="D50" s="102">
        <v>600</v>
      </c>
      <c r="E50" s="100" t="s">
        <v>18</v>
      </c>
      <c r="F50" s="85" t="s">
        <v>22</v>
      </c>
      <c r="G50" s="101" t="s">
        <v>23</v>
      </c>
    </row>
    <row r="51" spans="2:7" ht="14.25">
      <c r="B51" s="84">
        <v>43512</v>
      </c>
      <c r="C51" s="85" t="s">
        <v>61</v>
      </c>
      <c r="D51" s="102">
        <v>3000</v>
      </c>
      <c r="E51" s="100" t="s">
        <v>18</v>
      </c>
      <c r="F51" s="85" t="s">
        <v>22</v>
      </c>
      <c r="G51" s="101" t="s">
        <v>23</v>
      </c>
    </row>
    <row r="52" spans="2:7" ht="14.25">
      <c r="B52" s="84">
        <v>43512</v>
      </c>
      <c r="C52" s="85" t="s">
        <v>61</v>
      </c>
      <c r="D52" s="102">
        <v>500</v>
      </c>
      <c r="E52" s="100" t="s">
        <v>18</v>
      </c>
      <c r="F52" s="85" t="s">
        <v>22</v>
      </c>
      <c r="G52" s="101" t="s">
        <v>23</v>
      </c>
    </row>
    <row r="53" spans="2:7" ht="14.25">
      <c r="B53" s="84">
        <v>43512</v>
      </c>
      <c r="C53" s="85" t="s">
        <v>62</v>
      </c>
      <c r="D53" s="102">
        <v>500</v>
      </c>
      <c r="E53" s="100" t="s">
        <v>18</v>
      </c>
      <c r="F53" s="85" t="s">
        <v>22</v>
      </c>
      <c r="G53" s="101" t="s">
        <v>23</v>
      </c>
    </row>
    <row r="54" spans="2:7" ht="14.25">
      <c r="B54" s="84">
        <v>43512</v>
      </c>
      <c r="C54" s="85" t="s">
        <v>63</v>
      </c>
      <c r="D54" s="102">
        <v>500</v>
      </c>
      <c r="E54" s="100" t="s">
        <v>18</v>
      </c>
      <c r="F54" s="85" t="s">
        <v>22</v>
      </c>
      <c r="G54" s="101" t="s">
        <v>23</v>
      </c>
    </row>
    <row r="55" spans="2:7" ht="14.25">
      <c r="B55" s="84">
        <v>43512</v>
      </c>
      <c r="C55" s="85" t="s">
        <v>64</v>
      </c>
      <c r="D55" s="102">
        <v>500</v>
      </c>
      <c r="E55" s="100" t="s">
        <v>18</v>
      </c>
      <c r="F55" s="85" t="s">
        <v>22</v>
      </c>
      <c r="G55" s="101" t="s">
        <v>23</v>
      </c>
    </row>
    <row r="56" spans="2:7" ht="14.25">
      <c r="B56" s="84">
        <v>43512</v>
      </c>
      <c r="C56" s="85" t="s">
        <v>65</v>
      </c>
      <c r="D56" s="102">
        <v>500</v>
      </c>
      <c r="E56" s="100" t="s">
        <v>18</v>
      </c>
      <c r="F56" s="85" t="s">
        <v>22</v>
      </c>
      <c r="G56" s="101" t="s">
        <v>23</v>
      </c>
    </row>
    <row r="57" spans="2:7" ht="14.25">
      <c r="B57" s="84">
        <v>43512</v>
      </c>
      <c r="C57" s="85" t="s">
        <v>30</v>
      </c>
      <c r="D57" s="102">
        <v>500</v>
      </c>
      <c r="E57" s="100" t="s">
        <v>18</v>
      </c>
      <c r="F57" s="85" t="s">
        <v>22</v>
      </c>
      <c r="G57" s="101" t="s">
        <v>23</v>
      </c>
    </row>
    <row r="58" spans="2:7" ht="14.25">
      <c r="B58" s="84">
        <v>43512</v>
      </c>
      <c r="C58" s="85" t="s">
        <v>66</v>
      </c>
      <c r="D58" s="102">
        <v>1000</v>
      </c>
      <c r="E58" s="100" t="s">
        <v>18</v>
      </c>
      <c r="F58" s="85" t="s">
        <v>22</v>
      </c>
      <c r="G58" s="101" t="s">
        <v>23</v>
      </c>
    </row>
    <row r="59" spans="2:7" ht="14.25">
      <c r="B59" s="84">
        <v>43512</v>
      </c>
      <c r="C59" s="85" t="s">
        <v>67</v>
      </c>
      <c r="D59" s="102">
        <v>5300</v>
      </c>
      <c r="E59" s="100" t="s">
        <v>18</v>
      </c>
      <c r="F59" s="85" t="s">
        <v>22</v>
      </c>
      <c r="G59" s="101" t="s">
        <v>23</v>
      </c>
    </row>
    <row r="60" spans="2:7" ht="14.25">
      <c r="B60" s="84">
        <v>43512</v>
      </c>
      <c r="C60" s="85" t="s">
        <v>68</v>
      </c>
      <c r="D60" s="102">
        <v>500</v>
      </c>
      <c r="E60" s="100" t="s">
        <v>18</v>
      </c>
      <c r="F60" s="85" t="s">
        <v>22</v>
      </c>
      <c r="G60" s="101" t="s">
        <v>23</v>
      </c>
    </row>
    <row r="61" spans="2:7" ht="14.25">
      <c r="B61" s="84">
        <v>43512</v>
      </c>
      <c r="C61" s="85" t="s">
        <v>69</v>
      </c>
      <c r="D61" s="102">
        <v>500</v>
      </c>
      <c r="E61" s="100" t="s">
        <v>18</v>
      </c>
      <c r="F61" s="85" t="s">
        <v>22</v>
      </c>
      <c r="G61" s="101" t="s">
        <v>23</v>
      </c>
    </row>
    <row r="62" spans="2:7" ht="14.25">
      <c r="B62" s="84">
        <v>43512</v>
      </c>
      <c r="C62" s="85" t="s">
        <v>70</v>
      </c>
      <c r="D62" s="102">
        <v>1000</v>
      </c>
      <c r="E62" s="100" t="s">
        <v>18</v>
      </c>
      <c r="F62" s="85" t="s">
        <v>22</v>
      </c>
      <c r="G62" s="101" t="s">
        <v>23</v>
      </c>
    </row>
    <row r="63" spans="2:7" ht="14.25">
      <c r="B63" s="84">
        <v>43512</v>
      </c>
      <c r="C63" s="85" t="s">
        <v>71</v>
      </c>
      <c r="D63" s="102">
        <v>500</v>
      </c>
      <c r="E63" s="100" t="s">
        <v>18</v>
      </c>
      <c r="F63" s="85" t="s">
        <v>22</v>
      </c>
      <c r="G63" s="101" t="s">
        <v>23</v>
      </c>
    </row>
    <row r="64" spans="2:7" ht="14.25">
      <c r="B64" s="84">
        <v>43512</v>
      </c>
      <c r="C64" s="85" t="s">
        <v>72</v>
      </c>
      <c r="D64" s="102">
        <v>1500</v>
      </c>
      <c r="E64" s="100" t="s">
        <v>18</v>
      </c>
      <c r="F64" s="85" t="s">
        <v>22</v>
      </c>
      <c r="G64" s="101" t="s">
        <v>23</v>
      </c>
    </row>
    <row r="65" spans="2:7" ht="14.25">
      <c r="B65" s="84">
        <v>43512</v>
      </c>
      <c r="C65" s="85" t="s">
        <v>73</v>
      </c>
      <c r="D65" s="102">
        <v>2500</v>
      </c>
      <c r="E65" s="100" t="s">
        <v>18</v>
      </c>
      <c r="F65" s="85" t="s">
        <v>22</v>
      </c>
      <c r="G65" s="101" t="s">
        <v>23</v>
      </c>
    </row>
    <row r="66" spans="2:7" ht="14.25">
      <c r="B66" s="84">
        <v>43512</v>
      </c>
      <c r="C66" s="85" t="s">
        <v>74</v>
      </c>
      <c r="D66" s="102">
        <v>500</v>
      </c>
      <c r="E66" s="100" t="s">
        <v>18</v>
      </c>
      <c r="F66" s="85" t="s">
        <v>22</v>
      </c>
      <c r="G66" s="101" t="s">
        <v>23</v>
      </c>
    </row>
    <row r="67" spans="2:7" ht="14.25">
      <c r="B67" s="84">
        <v>43512</v>
      </c>
      <c r="C67" s="85" t="s">
        <v>75</v>
      </c>
      <c r="D67" s="102">
        <v>500</v>
      </c>
      <c r="E67" s="100" t="s">
        <v>18</v>
      </c>
      <c r="F67" s="85" t="s">
        <v>22</v>
      </c>
      <c r="G67" s="101" t="s">
        <v>23</v>
      </c>
    </row>
    <row r="68" spans="2:7" ht="14.25">
      <c r="B68" s="84">
        <v>43512</v>
      </c>
      <c r="C68" s="85" t="s">
        <v>76</v>
      </c>
      <c r="D68" s="102">
        <v>500</v>
      </c>
      <c r="E68" s="100" t="s">
        <v>18</v>
      </c>
      <c r="F68" s="85" t="s">
        <v>22</v>
      </c>
      <c r="G68" s="101" t="s">
        <v>23</v>
      </c>
    </row>
    <row r="69" spans="2:7" ht="14.25">
      <c r="B69" s="84">
        <v>43512</v>
      </c>
      <c r="C69" s="85" t="s">
        <v>77</v>
      </c>
      <c r="D69" s="102">
        <v>1000</v>
      </c>
      <c r="E69" s="100" t="s">
        <v>18</v>
      </c>
      <c r="F69" s="85" t="s">
        <v>19</v>
      </c>
      <c r="G69" s="101" t="s">
        <v>20</v>
      </c>
    </row>
    <row r="70" spans="2:7" ht="14.25">
      <c r="B70" s="84">
        <v>43513</v>
      </c>
      <c r="C70" s="85" t="s">
        <v>78</v>
      </c>
      <c r="D70" s="102">
        <v>100</v>
      </c>
      <c r="E70" s="100" t="s">
        <v>18</v>
      </c>
      <c r="F70" s="85" t="s">
        <v>22</v>
      </c>
      <c r="G70" s="101" t="s">
        <v>23</v>
      </c>
    </row>
    <row r="71" spans="2:7" ht="14.25">
      <c r="B71" s="84">
        <v>43513</v>
      </c>
      <c r="C71" s="85" t="s">
        <v>79</v>
      </c>
      <c r="D71" s="102">
        <v>500</v>
      </c>
      <c r="E71" s="100" t="s">
        <v>18</v>
      </c>
      <c r="F71" s="85" t="s">
        <v>22</v>
      </c>
      <c r="G71" s="101" t="s">
        <v>23</v>
      </c>
    </row>
    <row r="72" spans="2:7" ht="14.25">
      <c r="B72" s="84">
        <v>43513</v>
      </c>
      <c r="C72" s="85" t="s">
        <v>80</v>
      </c>
      <c r="D72" s="102">
        <v>600</v>
      </c>
      <c r="E72" s="100" t="s">
        <v>18</v>
      </c>
      <c r="F72" s="85" t="s">
        <v>22</v>
      </c>
      <c r="G72" s="101" t="s">
        <v>23</v>
      </c>
    </row>
    <row r="73" spans="2:7" ht="14.25">
      <c r="B73" s="84">
        <v>43513</v>
      </c>
      <c r="C73" s="85" t="s">
        <v>81</v>
      </c>
      <c r="D73" s="102">
        <v>1800</v>
      </c>
      <c r="E73" s="100" t="s">
        <v>18</v>
      </c>
      <c r="F73" s="85" t="s">
        <v>22</v>
      </c>
      <c r="G73" s="101" t="s">
        <v>23</v>
      </c>
    </row>
    <row r="74" spans="2:7" ht="14.25">
      <c r="B74" s="84">
        <v>43513</v>
      </c>
      <c r="C74" s="85" t="s">
        <v>82</v>
      </c>
      <c r="D74" s="102">
        <v>800</v>
      </c>
      <c r="E74" s="100" t="s">
        <v>18</v>
      </c>
      <c r="F74" s="85" t="s">
        <v>22</v>
      </c>
      <c r="G74" s="101" t="s">
        <v>23</v>
      </c>
    </row>
    <row r="75" spans="2:7" ht="14.25">
      <c r="B75" s="84">
        <v>43513</v>
      </c>
      <c r="C75" s="85" t="s">
        <v>83</v>
      </c>
      <c r="D75" s="102">
        <v>500</v>
      </c>
      <c r="E75" s="100" t="s">
        <v>18</v>
      </c>
      <c r="F75" s="85" t="s">
        <v>22</v>
      </c>
      <c r="G75" s="101" t="s">
        <v>23</v>
      </c>
    </row>
    <row r="76" spans="2:7" ht="14.25">
      <c r="B76" s="84">
        <v>43513</v>
      </c>
      <c r="C76" s="85" t="s">
        <v>84</v>
      </c>
      <c r="D76" s="102">
        <v>1600</v>
      </c>
      <c r="E76" s="100" t="s">
        <v>18</v>
      </c>
      <c r="F76" s="85" t="s">
        <v>22</v>
      </c>
      <c r="G76" s="101" t="s">
        <v>23</v>
      </c>
    </row>
    <row r="77" spans="2:7" ht="14.25">
      <c r="B77" s="84">
        <v>43513</v>
      </c>
      <c r="C77" s="85" t="s">
        <v>85</v>
      </c>
      <c r="D77" s="102">
        <v>500</v>
      </c>
      <c r="E77" s="100" t="s">
        <v>18</v>
      </c>
      <c r="F77" s="85" t="s">
        <v>22</v>
      </c>
      <c r="G77" s="101" t="s">
        <v>23</v>
      </c>
    </row>
    <row r="78" spans="2:7" ht="14.25">
      <c r="B78" s="84">
        <v>43513</v>
      </c>
      <c r="C78" s="85" t="s">
        <v>86</v>
      </c>
      <c r="D78" s="102">
        <v>500</v>
      </c>
      <c r="E78" s="100" t="s">
        <v>18</v>
      </c>
      <c r="F78" s="85" t="s">
        <v>22</v>
      </c>
      <c r="G78" s="101" t="s">
        <v>23</v>
      </c>
    </row>
    <row r="79" spans="2:7" ht="14.25">
      <c r="B79" s="84">
        <v>43513</v>
      </c>
      <c r="C79" s="85" t="s">
        <v>87</v>
      </c>
      <c r="D79" s="102">
        <v>600</v>
      </c>
      <c r="E79" s="100" t="s">
        <v>18</v>
      </c>
      <c r="F79" s="85" t="s">
        <v>22</v>
      </c>
      <c r="G79" s="101" t="s">
        <v>23</v>
      </c>
    </row>
    <row r="80" spans="2:7" ht="14.25">
      <c r="B80" s="84">
        <v>43513</v>
      </c>
      <c r="C80" s="85" t="s">
        <v>34</v>
      </c>
      <c r="D80" s="102">
        <v>800</v>
      </c>
      <c r="E80" s="100" t="s">
        <v>18</v>
      </c>
      <c r="F80" s="85" t="s">
        <v>22</v>
      </c>
      <c r="G80" s="101" t="s">
        <v>23</v>
      </c>
    </row>
    <row r="81" spans="2:7" ht="14.25">
      <c r="B81" s="84">
        <v>43513</v>
      </c>
      <c r="C81" s="85" t="s">
        <v>88</v>
      </c>
      <c r="D81" s="102">
        <v>5000</v>
      </c>
      <c r="E81" s="100" t="s">
        <v>18</v>
      </c>
      <c r="F81" s="85" t="s">
        <v>22</v>
      </c>
      <c r="G81" s="101" t="s">
        <v>23</v>
      </c>
    </row>
    <row r="82" spans="2:7" ht="14.25">
      <c r="B82" s="84">
        <v>43513</v>
      </c>
      <c r="C82" s="85" t="s">
        <v>88</v>
      </c>
      <c r="D82" s="102">
        <v>1800</v>
      </c>
      <c r="E82" s="100" t="s">
        <v>18</v>
      </c>
      <c r="F82" s="85" t="s">
        <v>22</v>
      </c>
      <c r="G82" s="101" t="s">
        <v>23</v>
      </c>
    </row>
    <row r="83" spans="2:7" ht="14.25">
      <c r="B83" s="84">
        <v>43513</v>
      </c>
      <c r="C83" s="85" t="s">
        <v>17</v>
      </c>
      <c r="D83" s="102">
        <v>800</v>
      </c>
      <c r="E83" s="100" t="s">
        <v>18</v>
      </c>
      <c r="F83" s="85" t="s">
        <v>22</v>
      </c>
      <c r="G83" s="101" t="s">
        <v>23</v>
      </c>
    </row>
    <row r="84" spans="2:7" ht="14.25">
      <c r="B84" s="84">
        <v>43513</v>
      </c>
      <c r="C84" s="85" t="s">
        <v>17</v>
      </c>
      <c r="D84" s="102">
        <v>200</v>
      </c>
      <c r="E84" s="100" t="s">
        <v>18</v>
      </c>
      <c r="F84" s="85" t="s">
        <v>22</v>
      </c>
      <c r="G84" s="101" t="s">
        <v>23</v>
      </c>
    </row>
    <row r="85" spans="2:7" ht="14.25">
      <c r="B85" s="84">
        <v>43513</v>
      </c>
      <c r="C85" s="85" t="s">
        <v>89</v>
      </c>
      <c r="D85" s="102">
        <v>1500</v>
      </c>
      <c r="E85" s="100" t="s">
        <v>18</v>
      </c>
      <c r="F85" s="85" t="s">
        <v>22</v>
      </c>
      <c r="G85" s="101" t="s">
        <v>23</v>
      </c>
    </row>
    <row r="86" spans="2:7" ht="14.25">
      <c r="B86" s="84">
        <v>43513</v>
      </c>
      <c r="C86" s="85" t="s">
        <v>90</v>
      </c>
      <c r="D86" s="102">
        <v>500</v>
      </c>
      <c r="E86" s="100" t="s">
        <v>18</v>
      </c>
      <c r="F86" s="85" t="s">
        <v>22</v>
      </c>
      <c r="G86" s="101" t="s">
        <v>23</v>
      </c>
    </row>
    <row r="87" spans="2:7" ht="14.25">
      <c r="B87" s="84">
        <v>43513</v>
      </c>
      <c r="C87" s="85" t="s">
        <v>91</v>
      </c>
      <c r="D87" s="102">
        <v>500</v>
      </c>
      <c r="E87" s="100" t="s">
        <v>18</v>
      </c>
      <c r="F87" s="85" t="s">
        <v>22</v>
      </c>
      <c r="G87" s="101" t="s">
        <v>23</v>
      </c>
    </row>
    <row r="88" spans="2:7" ht="14.25">
      <c r="B88" s="84">
        <v>43513</v>
      </c>
      <c r="C88" s="85" t="s">
        <v>92</v>
      </c>
      <c r="D88" s="102">
        <v>700</v>
      </c>
      <c r="E88" s="100" t="s">
        <v>18</v>
      </c>
      <c r="F88" s="85" t="s">
        <v>22</v>
      </c>
      <c r="G88" s="101" t="s">
        <v>23</v>
      </c>
    </row>
    <row r="89" spans="2:7" ht="14.25">
      <c r="B89" s="84">
        <v>43513</v>
      </c>
      <c r="C89" s="85" t="s">
        <v>93</v>
      </c>
      <c r="D89" s="102">
        <v>500</v>
      </c>
      <c r="E89" s="100" t="s">
        <v>18</v>
      </c>
      <c r="F89" s="85" t="s">
        <v>22</v>
      </c>
      <c r="G89" s="101" t="s">
        <v>23</v>
      </c>
    </row>
    <row r="90" spans="2:7" ht="14.25">
      <c r="B90" s="84">
        <v>43513</v>
      </c>
      <c r="C90" s="85" t="s">
        <v>94</v>
      </c>
      <c r="D90" s="102">
        <v>1000</v>
      </c>
      <c r="E90" s="100" t="s">
        <v>18</v>
      </c>
      <c r="F90" s="85" t="s">
        <v>22</v>
      </c>
      <c r="G90" s="101" t="s">
        <v>23</v>
      </c>
    </row>
    <row r="91" spans="2:7" ht="14.25">
      <c r="B91" s="84">
        <v>43513</v>
      </c>
      <c r="C91" s="85" t="s">
        <v>95</v>
      </c>
      <c r="D91" s="102">
        <v>500</v>
      </c>
      <c r="E91" s="100" t="s">
        <v>18</v>
      </c>
      <c r="F91" s="85" t="s">
        <v>22</v>
      </c>
      <c r="G91" s="101" t="s">
        <v>23</v>
      </c>
    </row>
    <row r="92" spans="2:7" ht="14.25">
      <c r="B92" s="84">
        <v>43513</v>
      </c>
      <c r="C92" s="85" t="s">
        <v>96</v>
      </c>
      <c r="D92" s="102">
        <v>2000</v>
      </c>
      <c r="E92" s="100" t="s">
        <v>18</v>
      </c>
      <c r="F92" s="85" t="s">
        <v>22</v>
      </c>
      <c r="G92" s="101" t="s">
        <v>23</v>
      </c>
    </row>
    <row r="93" spans="2:7" ht="14.25">
      <c r="B93" s="84">
        <v>43513</v>
      </c>
      <c r="C93" s="85" t="s">
        <v>97</v>
      </c>
      <c r="D93" s="102">
        <v>800</v>
      </c>
      <c r="E93" s="100" t="s">
        <v>18</v>
      </c>
      <c r="F93" s="85" t="s">
        <v>22</v>
      </c>
      <c r="G93" s="101" t="s">
        <v>23</v>
      </c>
    </row>
    <row r="94" spans="2:7" ht="14.25">
      <c r="B94" s="84">
        <v>43513</v>
      </c>
      <c r="C94" s="85" t="s">
        <v>98</v>
      </c>
      <c r="D94" s="102">
        <v>500</v>
      </c>
      <c r="E94" s="100" t="s">
        <v>18</v>
      </c>
      <c r="F94" s="85" t="s">
        <v>22</v>
      </c>
      <c r="G94" s="101" t="s">
        <v>23</v>
      </c>
    </row>
    <row r="95" spans="2:7" ht="14.25">
      <c r="B95" s="84">
        <v>43514</v>
      </c>
      <c r="C95" s="85" t="s">
        <v>99</v>
      </c>
      <c r="D95" s="102">
        <v>1000</v>
      </c>
      <c r="E95" s="100" t="s">
        <v>18</v>
      </c>
      <c r="F95" s="85" t="s">
        <v>22</v>
      </c>
      <c r="G95" s="101" t="s">
        <v>23</v>
      </c>
    </row>
    <row r="96" spans="2:7" ht="14.25">
      <c r="B96" s="84">
        <v>43514</v>
      </c>
      <c r="C96" s="85" t="s">
        <v>100</v>
      </c>
      <c r="D96" s="102">
        <v>500</v>
      </c>
      <c r="E96" s="100" t="s">
        <v>18</v>
      </c>
      <c r="F96" s="85" t="s">
        <v>22</v>
      </c>
      <c r="G96" s="101" t="s">
        <v>23</v>
      </c>
    </row>
    <row r="97" spans="2:7" ht="14.25">
      <c r="B97" s="84">
        <v>43514</v>
      </c>
      <c r="C97" s="85" t="s">
        <v>101</v>
      </c>
      <c r="D97" s="102">
        <v>500</v>
      </c>
      <c r="E97" s="100" t="s">
        <v>18</v>
      </c>
      <c r="F97" s="85" t="s">
        <v>22</v>
      </c>
      <c r="G97" s="101" t="s">
        <v>23</v>
      </c>
    </row>
    <row r="98" spans="2:7" ht="14.25">
      <c r="B98" s="84">
        <v>43514</v>
      </c>
      <c r="C98" s="85" t="s">
        <v>102</v>
      </c>
      <c r="D98" s="102">
        <v>3000</v>
      </c>
      <c r="E98" s="100" t="s">
        <v>18</v>
      </c>
      <c r="F98" s="85" t="s">
        <v>22</v>
      </c>
      <c r="G98" s="101" t="s">
        <v>23</v>
      </c>
    </row>
    <row r="99" spans="2:7" ht="14.25">
      <c r="B99" s="84">
        <v>43514</v>
      </c>
      <c r="C99" s="85" t="s">
        <v>103</v>
      </c>
      <c r="D99" s="102">
        <v>1000</v>
      </c>
      <c r="E99" s="100" t="s">
        <v>18</v>
      </c>
      <c r="F99" s="85" t="s">
        <v>22</v>
      </c>
      <c r="G99" s="101" t="s">
        <v>23</v>
      </c>
    </row>
    <row r="100" spans="2:7" ht="14.25">
      <c r="B100" s="84">
        <v>43514</v>
      </c>
      <c r="C100" s="85" t="s">
        <v>104</v>
      </c>
      <c r="D100" s="102">
        <v>2000</v>
      </c>
      <c r="E100" s="100" t="s">
        <v>18</v>
      </c>
      <c r="F100" s="85" t="s">
        <v>22</v>
      </c>
      <c r="G100" s="101" t="s">
        <v>23</v>
      </c>
    </row>
    <row r="101" spans="2:7" ht="14.25">
      <c r="B101" s="84">
        <v>43514</v>
      </c>
      <c r="C101" s="85" t="s">
        <v>105</v>
      </c>
      <c r="D101" s="102">
        <v>500</v>
      </c>
      <c r="E101" s="100" t="s">
        <v>18</v>
      </c>
      <c r="F101" s="85" t="s">
        <v>22</v>
      </c>
      <c r="G101" s="101" t="s">
        <v>23</v>
      </c>
    </row>
    <row r="102" spans="2:7" ht="14.25">
      <c r="B102" s="84">
        <v>43514</v>
      </c>
      <c r="C102" s="85" t="s">
        <v>31</v>
      </c>
      <c r="D102" s="102">
        <v>5500</v>
      </c>
      <c r="E102" s="100" t="s">
        <v>18</v>
      </c>
      <c r="F102" s="85" t="s">
        <v>22</v>
      </c>
      <c r="G102" s="101" t="s">
        <v>23</v>
      </c>
    </row>
    <row r="103" spans="2:7" ht="14.25">
      <c r="B103" s="84">
        <v>43514</v>
      </c>
      <c r="C103" s="85" t="s">
        <v>106</v>
      </c>
      <c r="D103" s="102">
        <v>500</v>
      </c>
      <c r="E103" s="100" t="s">
        <v>18</v>
      </c>
      <c r="F103" s="85" t="s">
        <v>22</v>
      </c>
      <c r="G103" s="101" t="s">
        <v>23</v>
      </c>
    </row>
    <row r="104" spans="2:7" ht="14.25">
      <c r="B104" s="84">
        <v>43514</v>
      </c>
      <c r="C104" s="85" t="s">
        <v>107</v>
      </c>
      <c r="D104" s="102">
        <v>1500</v>
      </c>
      <c r="E104" s="100" t="s">
        <v>18</v>
      </c>
      <c r="F104" s="85" t="s">
        <v>22</v>
      </c>
      <c r="G104" s="101" t="s">
        <v>23</v>
      </c>
    </row>
    <row r="105" spans="2:7" ht="14.25">
      <c r="B105" s="84">
        <v>43514</v>
      </c>
      <c r="C105" s="85" t="s">
        <v>108</v>
      </c>
      <c r="D105" s="102">
        <v>500</v>
      </c>
      <c r="E105" s="100" t="s">
        <v>18</v>
      </c>
      <c r="F105" s="85" t="s">
        <v>22</v>
      </c>
      <c r="G105" s="101" t="s">
        <v>23</v>
      </c>
    </row>
    <row r="106" spans="2:7" ht="14.25">
      <c r="B106" s="84">
        <v>43514</v>
      </c>
      <c r="C106" s="85" t="s">
        <v>109</v>
      </c>
      <c r="D106" s="102">
        <v>1000</v>
      </c>
      <c r="E106" s="100" t="s">
        <v>18</v>
      </c>
      <c r="F106" s="85" t="s">
        <v>22</v>
      </c>
      <c r="G106" s="101" t="s">
        <v>23</v>
      </c>
    </row>
    <row r="107" spans="2:7" ht="14.25">
      <c r="B107" s="84">
        <v>43515</v>
      </c>
      <c r="C107" s="85" t="s">
        <v>110</v>
      </c>
      <c r="D107" s="102">
        <v>1100</v>
      </c>
      <c r="E107" s="100" t="s">
        <v>18</v>
      </c>
      <c r="F107" s="85" t="s">
        <v>22</v>
      </c>
      <c r="G107" s="101" t="s">
        <v>23</v>
      </c>
    </row>
    <row r="108" spans="2:7" ht="14.25">
      <c r="B108" s="84">
        <v>43515</v>
      </c>
      <c r="C108" s="85" t="s">
        <v>111</v>
      </c>
      <c r="D108" s="102">
        <v>7800</v>
      </c>
      <c r="E108" s="100" t="s">
        <v>18</v>
      </c>
      <c r="F108" s="85" t="s">
        <v>22</v>
      </c>
      <c r="G108" s="101" t="s">
        <v>23</v>
      </c>
    </row>
    <row r="109" spans="2:7" ht="14.25">
      <c r="B109" s="84">
        <v>43515</v>
      </c>
      <c r="C109" s="85" t="s">
        <v>112</v>
      </c>
      <c r="D109" s="102">
        <v>500</v>
      </c>
      <c r="E109" s="100" t="s">
        <v>18</v>
      </c>
      <c r="F109" s="85" t="s">
        <v>22</v>
      </c>
      <c r="G109" s="101" t="s">
        <v>23</v>
      </c>
    </row>
    <row r="110" spans="2:7" ht="14.25">
      <c r="B110" s="84">
        <v>43516</v>
      </c>
      <c r="C110" s="85" t="s">
        <v>113</v>
      </c>
      <c r="D110" s="102">
        <v>6100</v>
      </c>
      <c r="E110" s="100" t="s">
        <v>18</v>
      </c>
      <c r="F110" s="85" t="s">
        <v>22</v>
      </c>
      <c r="G110" s="101" t="s">
        <v>23</v>
      </c>
    </row>
    <row r="111" spans="2:7" ht="14.25">
      <c r="B111" s="84">
        <v>43516</v>
      </c>
      <c r="C111" s="85" t="s">
        <v>114</v>
      </c>
      <c r="D111" s="102">
        <v>500</v>
      </c>
      <c r="E111" s="100" t="s">
        <v>18</v>
      </c>
      <c r="F111" s="85" t="s">
        <v>22</v>
      </c>
      <c r="G111" s="101" t="s">
        <v>23</v>
      </c>
    </row>
    <row r="112" spans="2:7" ht="14.25">
      <c r="B112" s="84">
        <v>43516</v>
      </c>
      <c r="C112" s="85" t="s">
        <v>115</v>
      </c>
      <c r="D112" s="102">
        <v>50</v>
      </c>
      <c r="E112" s="100" t="s">
        <v>18</v>
      </c>
      <c r="F112" s="85" t="s">
        <v>22</v>
      </c>
      <c r="G112" s="101" t="s">
        <v>116</v>
      </c>
    </row>
    <row r="113" spans="2:7" ht="14.25">
      <c r="B113" s="84">
        <v>43517</v>
      </c>
      <c r="C113" s="85" t="s">
        <v>117</v>
      </c>
      <c r="D113" s="102">
        <v>2000</v>
      </c>
      <c r="E113" s="100" t="s">
        <v>18</v>
      </c>
      <c r="F113" s="85" t="s">
        <v>22</v>
      </c>
      <c r="G113" s="101" t="s">
        <v>23</v>
      </c>
    </row>
    <row r="114" spans="2:7" ht="14.25">
      <c r="B114" s="84">
        <v>43517</v>
      </c>
      <c r="C114" s="85" t="s">
        <v>118</v>
      </c>
      <c r="D114" s="102">
        <v>500</v>
      </c>
      <c r="E114" s="100" t="s">
        <v>18</v>
      </c>
      <c r="F114" s="85" t="s">
        <v>22</v>
      </c>
      <c r="G114" s="101" t="s">
        <v>23</v>
      </c>
    </row>
    <row r="115" spans="2:7" ht="14.25">
      <c r="B115" s="84">
        <v>43517</v>
      </c>
      <c r="C115" s="85" t="s">
        <v>119</v>
      </c>
      <c r="D115" s="102">
        <v>1600</v>
      </c>
      <c r="E115" s="100" t="s">
        <v>18</v>
      </c>
      <c r="F115" s="85" t="s">
        <v>22</v>
      </c>
      <c r="G115" s="101" t="s">
        <v>23</v>
      </c>
    </row>
    <row r="116" spans="2:7" ht="14.25">
      <c r="B116" s="84">
        <v>43517</v>
      </c>
      <c r="C116" s="85" t="s">
        <v>120</v>
      </c>
      <c r="D116" s="102">
        <v>500</v>
      </c>
      <c r="E116" s="100" t="s">
        <v>18</v>
      </c>
      <c r="F116" s="85" t="s">
        <v>22</v>
      </c>
      <c r="G116" s="101" t="s">
        <v>23</v>
      </c>
    </row>
    <row r="117" spans="2:7" ht="14.25">
      <c r="B117" s="84">
        <v>43517</v>
      </c>
      <c r="C117" s="85" t="s">
        <v>121</v>
      </c>
      <c r="D117" s="102">
        <v>3500</v>
      </c>
      <c r="E117" s="100" t="s">
        <v>18</v>
      </c>
      <c r="F117" s="85" t="s">
        <v>22</v>
      </c>
      <c r="G117" s="101" t="s">
        <v>23</v>
      </c>
    </row>
    <row r="118" spans="2:7" ht="14.25">
      <c r="B118" s="84">
        <v>43517</v>
      </c>
      <c r="C118" s="85" t="s">
        <v>122</v>
      </c>
      <c r="D118" s="102">
        <v>500</v>
      </c>
      <c r="E118" s="100" t="s">
        <v>18</v>
      </c>
      <c r="F118" s="85" t="s">
        <v>22</v>
      </c>
      <c r="G118" s="101" t="s">
        <v>23</v>
      </c>
    </row>
    <row r="119" spans="2:7" ht="14.25">
      <c r="B119" s="84">
        <v>43517</v>
      </c>
      <c r="C119" s="85" t="s">
        <v>118</v>
      </c>
      <c r="D119" s="102">
        <v>500</v>
      </c>
      <c r="E119" s="100" t="s">
        <v>18</v>
      </c>
      <c r="F119" s="85" t="s">
        <v>19</v>
      </c>
      <c r="G119" s="101" t="s">
        <v>20</v>
      </c>
    </row>
    <row r="120" spans="2:7" ht="14.25">
      <c r="B120" s="84">
        <v>43518</v>
      </c>
      <c r="C120" s="85" t="s">
        <v>123</v>
      </c>
      <c r="D120" s="102">
        <v>3500</v>
      </c>
      <c r="E120" s="100" t="s">
        <v>18</v>
      </c>
      <c r="F120" s="85" t="s">
        <v>22</v>
      </c>
      <c r="G120" s="101" t="s">
        <v>23</v>
      </c>
    </row>
    <row r="121" spans="2:7" ht="14.25">
      <c r="B121" s="84">
        <v>43519</v>
      </c>
      <c r="C121" s="85" t="s">
        <v>124</v>
      </c>
      <c r="D121" s="102">
        <v>500</v>
      </c>
      <c r="E121" s="100" t="s">
        <v>18</v>
      </c>
      <c r="F121" s="85" t="s">
        <v>22</v>
      </c>
      <c r="G121" s="101" t="s">
        <v>23</v>
      </c>
    </row>
    <row r="122" spans="2:7" ht="14.25">
      <c r="B122" s="84">
        <v>43519</v>
      </c>
      <c r="C122" s="85" t="s">
        <v>27</v>
      </c>
      <c r="D122" s="102">
        <v>1000</v>
      </c>
      <c r="E122" s="100" t="s">
        <v>18</v>
      </c>
      <c r="F122" s="85" t="s">
        <v>22</v>
      </c>
      <c r="G122" s="101" t="s">
        <v>23</v>
      </c>
    </row>
    <row r="123" spans="2:7" ht="14.25">
      <c r="B123" s="84">
        <v>43520</v>
      </c>
      <c r="C123" s="85" t="s">
        <v>125</v>
      </c>
      <c r="D123" s="102">
        <v>1000</v>
      </c>
      <c r="E123" s="100" t="s">
        <v>18</v>
      </c>
      <c r="F123" s="85" t="s">
        <v>22</v>
      </c>
      <c r="G123" s="101" t="s">
        <v>23</v>
      </c>
    </row>
    <row r="124" spans="2:7" ht="14.25">
      <c r="B124" s="84">
        <v>43521</v>
      </c>
      <c r="C124" s="85" t="s">
        <v>124</v>
      </c>
      <c r="D124" s="102">
        <v>100</v>
      </c>
      <c r="E124" s="100" t="s">
        <v>18</v>
      </c>
      <c r="F124" s="85" t="s">
        <v>22</v>
      </c>
      <c r="G124" s="101" t="s">
        <v>23</v>
      </c>
    </row>
    <row r="125" spans="2:7" ht="14.25">
      <c r="B125" s="84">
        <v>43521</v>
      </c>
      <c r="C125" s="85" t="s">
        <v>124</v>
      </c>
      <c r="D125" s="102">
        <v>500</v>
      </c>
      <c r="E125" s="100" t="s">
        <v>18</v>
      </c>
      <c r="F125" s="85" t="s">
        <v>22</v>
      </c>
      <c r="G125" s="101" t="s">
        <v>23</v>
      </c>
    </row>
    <row r="126" spans="2:7" ht="14.25">
      <c r="B126" s="84">
        <v>43521</v>
      </c>
      <c r="C126" s="85" t="s">
        <v>126</v>
      </c>
      <c r="D126" s="102">
        <v>50</v>
      </c>
      <c r="E126" s="100" t="s">
        <v>18</v>
      </c>
      <c r="F126" s="85" t="s">
        <v>22</v>
      </c>
      <c r="G126" s="101" t="s">
        <v>116</v>
      </c>
    </row>
    <row r="127" spans="2:7" ht="14.25">
      <c r="B127" s="84">
        <v>43523</v>
      </c>
      <c r="C127" s="85" t="s">
        <v>127</v>
      </c>
      <c r="D127" s="102">
        <v>500</v>
      </c>
      <c r="E127" s="100" t="s">
        <v>18</v>
      </c>
      <c r="F127" s="85" t="s">
        <v>22</v>
      </c>
      <c r="G127" s="101" t="s">
        <v>25</v>
      </c>
    </row>
    <row r="128" spans="2:7" ht="14.25">
      <c r="B128" s="84">
        <v>43524</v>
      </c>
      <c r="C128" s="85" t="s">
        <v>128</v>
      </c>
      <c r="D128" s="102">
        <v>3800</v>
      </c>
      <c r="E128" s="100" t="s">
        <v>18</v>
      </c>
      <c r="F128" s="85" t="s">
        <v>22</v>
      </c>
      <c r="G128" s="101" t="s">
        <v>23</v>
      </c>
    </row>
    <row r="129" spans="2:7" ht="14.25">
      <c r="B129" s="84">
        <v>43526</v>
      </c>
      <c r="C129" s="85" t="s">
        <v>32</v>
      </c>
      <c r="D129" s="102">
        <v>200</v>
      </c>
      <c r="E129" s="100" t="s">
        <v>18</v>
      </c>
      <c r="F129" s="85" t="s">
        <v>22</v>
      </c>
      <c r="G129" s="101" t="s">
        <v>33</v>
      </c>
    </row>
    <row r="130" spans="2:7" ht="14.25">
      <c r="B130" s="84">
        <v>43526</v>
      </c>
      <c r="C130" s="85" t="s">
        <v>129</v>
      </c>
      <c r="D130" s="102">
        <v>500</v>
      </c>
      <c r="E130" s="100" t="s">
        <v>18</v>
      </c>
      <c r="F130" s="85" t="s">
        <v>22</v>
      </c>
      <c r="G130" s="101" t="s">
        <v>23</v>
      </c>
    </row>
    <row r="131" spans="2:7" ht="14.25">
      <c r="B131" s="84">
        <v>43528</v>
      </c>
      <c r="C131" s="85" t="s">
        <v>130</v>
      </c>
      <c r="D131" s="102">
        <v>5</v>
      </c>
      <c r="E131" s="100" t="s">
        <v>18</v>
      </c>
      <c r="F131" s="85" t="s">
        <v>22</v>
      </c>
      <c r="G131" s="101" t="s">
        <v>25</v>
      </c>
    </row>
    <row r="132" spans="2:7" ht="14.25">
      <c r="B132" s="84">
        <v>43530</v>
      </c>
      <c r="C132" s="85" t="s">
        <v>131</v>
      </c>
      <c r="D132" s="102">
        <v>600</v>
      </c>
      <c r="E132" s="100" t="s">
        <v>18</v>
      </c>
      <c r="F132" s="85" t="s">
        <v>22</v>
      </c>
      <c r="G132" s="101" t="s">
        <v>23</v>
      </c>
    </row>
    <row r="133" spans="2:7" ht="14.25">
      <c r="B133" s="84">
        <v>43530</v>
      </c>
      <c r="C133" s="85" t="s">
        <v>132</v>
      </c>
      <c r="D133" s="102">
        <v>1000</v>
      </c>
      <c r="E133" s="100" t="s">
        <v>18</v>
      </c>
      <c r="F133" s="85" t="s">
        <v>22</v>
      </c>
      <c r="G133" s="101" t="s">
        <v>23</v>
      </c>
    </row>
    <row r="134" spans="2:7" ht="14.25">
      <c r="B134" s="84">
        <v>43530</v>
      </c>
      <c r="C134" s="85" t="s">
        <v>94</v>
      </c>
      <c r="D134" s="102">
        <v>1800</v>
      </c>
      <c r="E134" s="100" t="s">
        <v>18</v>
      </c>
      <c r="F134" s="85" t="s">
        <v>22</v>
      </c>
      <c r="G134" s="101" t="s">
        <v>23</v>
      </c>
    </row>
    <row r="135" spans="2:7" ht="14.25">
      <c r="B135" s="84">
        <v>43530</v>
      </c>
      <c r="C135" s="85" t="s">
        <v>133</v>
      </c>
      <c r="D135" s="102">
        <v>200</v>
      </c>
      <c r="E135" s="100" t="s">
        <v>18</v>
      </c>
      <c r="F135" s="85" t="s">
        <v>22</v>
      </c>
      <c r="G135" s="101" t="s">
        <v>23</v>
      </c>
    </row>
    <row r="136" spans="2:7" ht="14.25">
      <c r="B136" s="84">
        <v>43531</v>
      </c>
      <c r="C136" s="85" t="s">
        <v>134</v>
      </c>
      <c r="D136" s="102">
        <v>50</v>
      </c>
      <c r="E136" s="100" t="s">
        <v>18</v>
      </c>
      <c r="F136" s="85" t="s">
        <v>22</v>
      </c>
      <c r="G136" s="101" t="s">
        <v>116</v>
      </c>
    </row>
    <row r="137" spans="2:7" ht="14.25">
      <c r="B137" s="84">
        <v>43531</v>
      </c>
      <c r="C137" s="85" t="s">
        <v>135</v>
      </c>
      <c r="D137" s="102">
        <v>100</v>
      </c>
      <c r="E137" s="100" t="s">
        <v>18</v>
      </c>
      <c r="F137" s="85" t="s">
        <v>22</v>
      </c>
      <c r="G137" s="101" t="s">
        <v>25</v>
      </c>
    </row>
    <row r="138" spans="2:7" ht="14.25">
      <c r="B138" s="84">
        <v>43532</v>
      </c>
      <c r="C138" s="85" t="s">
        <v>34</v>
      </c>
      <c r="D138" s="102">
        <v>200</v>
      </c>
      <c r="E138" s="100" t="s">
        <v>18</v>
      </c>
      <c r="F138" s="85" t="s">
        <v>22</v>
      </c>
      <c r="G138" s="101" t="s">
        <v>25</v>
      </c>
    </row>
    <row r="139" spans="2:7" ht="14.25">
      <c r="B139" s="84">
        <v>43539</v>
      </c>
      <c r="C139" s="85" t="s">
        <v>91</v>
      </c>
      <c r="D139" s="102">
        <v>600</v>
      </c>
      <c r="E139" s="100" t="s">
        <v>18</v>
      </c>
      <c r="F139" s="85" t="s">
        <v>22</v>
      </c>
      <c r="G139" s="101" t="s">
        <v>23</v>
      </c>
    </row>
    <row r="140" spans="2:7" ht="14.25">
      <c r="B140" s="84">
        <v>43542</v>
      </c>
      <c r="C140" s="85" t="s">
        <v>136</v>
      </c>
      <c r="D140" s="102">
        <v>200</v>
      </c>
      <c r="E140" s="100" t="s">
        <v>18</v>
      </c>
      <c r="F140" s="85" t="s">
        <v>22</v>
      </c>
      <c r="G140" s="101" t="s">
        <v>25</v>
      </c>
    </row>
    <row r="141" spans="2:7" ht="14.25">
      <c r="B141" s="84">
        <v>43559</v>
      </c>
      <c r="C141" s="85" t="s">
        <v>118</v>
      </c>
      <c r="D141" s="102">
        <v>500</v>
      </c>
      <c r="E141" s="100" t="s">
        <v>18</v>
      </c>
      <c r="F141" s="85" t="s">
        <v>22</v>
      </c>
      <c r="G141" s="101" t="s">
        <v>23</v>
      </c>
    </row>
    <row r="142" spans="2:7" ht="14.25">
      <c r="B142" s="84">
        <v>43560</v>
      </c>
      <c r="C142" s="85" t="s">
        <v>32</v>
      </c>
      <c r="D142" s="102">
        <v>200</v>
      </c>
      <c r="E142" s="100" t="s">
        <v>18</v>
      </c>
      <c r="F142" s="85" t="s">
        <v>22</v>
      </c>
      <c r="G142" s="101" t="s">
        <v>33</v>
      </c>
    </row>
    <row r="143" spans="2:7" ht="14.25">
      <c r="B143" s="84">
        <v>43565</v>
      </c>
      <c r="C143" s="85" t="s">
        <v>49</v>
      </c>
      <c r="D143" s="102">
        <v>50</v>
      </c>
      <c r="E143" s="100" t="s">
        <v>18</v>
      </c>
      <c r="F143" s="85" t="s">
        <v>22</v>
      </c>
      <c r="G143" s="101" t="s">
        <v>25</v>
      </c>
    </row>
    <row r="144" spans="2:7" ht="14.25">
      <c r="B144" s="84">
        <v>43566</v>
      </c>
      <c r="C144" s="85" t="s">
        <v>36</v>
      </c>
      <c r="D144" s="102">
        <v>7400</v>
      </c>
      <c r="E144" s="100" t="s">
        <v>18</v>
      </c>
      <c r="F144" s="85" t="s">
        <v>22</v>
      </c>
      <c r="G144" s="101" t="s">
        <v>23</v>
      </c>
    </row>
    <row r="145" spans="2:7" ht="14.25">
      <c r="B145" s="84">
        <v>43566</v>
      </c>
      <c r="C145" s="85" t="s">
        <v>118</v>
      </c>
      <c r="D145" s="102">
        <v>1000</v>
      </c>
      <c r="E145" s="100" t="s">
        <v>18</v>
      </c>
      <c r="F145" s="85" t="s">
        <v>22</v>
      </c>
      <c r="G145" s="101" t="s">
        <v>25</v>
      </c>
    </row>
    <row r="146" spans="2:7" ht="14.25">
      <c r="B146" s="84">
        <v>43566</v>
      </c>
      <c r="C146" s="85" t="s">
        <v>36</v>
      </c>
      <c r="D146" s="102">
        <v>2400</v>
      </c>
      <c r="E146" s="100" t="s">
        <v>18</v>
      </c>
      <c r="F146" s="85" t="s">
        <v>22</v>
      </c>
      <c r="G146" s="101" t="s">
        <v>37</v>
      </c>
    </row>
    <row r="147" spans="2:7" ht="14.25">
      <c r="B147" s="84">
        <v>43569</v>
      </c>
      <c r="C147" s="85" t="s">
        <v>34</v>
      </c>
      <c r="D147" s="102">
        <v>200</v>
      </c>
      <c r="E147" s="100" t="s">
        <v>18</v>
      </c>
      <c r="F147" s="85" t="s">
        <v>22</v>
      </c>
      <c r="G147" s="101" t="s">
        <v>25</v>
      </c>
    </row>
    <row r="148" spans="2:7" ht="14.25">
      <c r="B148" s="84">
        <v>43572</v>
      </c>
      <c r="C148" s="85" t="s">
        <v>137</v>
      </c>
      <c r="D148" s="102">
        <v>60</v>
      </c>
      <c r="E148" s="100" t="s">
        <v>18</v>
      </c>
      <c r="F148" s="85" t="s">
        <v>22</v>
      </c>
      <c r="G148" s="101" t="s">
        <v>23</v>
      </c>
    </row>
    <row r="149" spans="2:7" ht="14.25">
      <c r="B149" s="84">
        <v>43572</v>
      </c>
      <c r="C149" s="85" t="s">
        <v>138</v>
      </c>
      <c r="D149" s="102">
        <v>40</v>
      </c>
      <c r="E149" s="100" t="s">
        <v>18</v>
      </c>
      <c r="F149" s="85" t="s">
        <v>22</v>
      </c>
      <c r="G149" s="101" t="s">
        <v>23</v>
      </c>
    </row>
    <row r="150" spans="2:7" ht="14.25">
      <c r="B150" s="84">
        <v>43587</v>
      </c>
      <c r="C150" s="85" t="s">
        <v>139</v>
      </c>
      <c r="D150" s="102">
        <v>200</v>
      </c>
      <c r="E150" s="100" t="s">
        <v>18</v>
      </c>
      <c r="F150" s="85" t="s">
        <v>22</v>
      </c>
      <c r="G150" s="101" t="s">
        <v>25</v>
      </c>
    </row>
    <row r="151" spans="2:7" ht="14.25">
      <c r="B151" s="84">
        <v>43589</v>
      </c>
      <c r="C151" s="85" t="s">
        <v>32</v>
      </c>
      <c r="D151" s="102">
        <v>200</v>
      </c>
      <c r="E151" s="100" t="s">
        <v>18</v>
      </c>
      <c r="F151" s="85" t="s">
        <v>22</v>
      </c>
      <c r="G151" s="101" t="s">
        <v>33</v>
      </c>
    </row>
    <row r="152" spans="2:7" ht="14.25">
      <c r="B152" s="84">
        <v>43592</v>
      </c>
      <c r="C152" s="85" t="s">
        <v>140</v>
      </c>
      <c r="D152" s="102">
        <v>1000</v>
      </c>
      <c r="E152" s="100" t="s">
        <v>18</v>
      </c>
      <c r="F152" s="85" t="s">
        <v>22</v>
      </c>
      <c r="G152" s="101" t="s">
        <v>23</v>
      </c>
    </row>
    <row r="153" spans="2:7" ht="14.25">
      <c r="B153" s="84">
        <v>43599</v>
      </c>
      <c r="C153" s="85" t="s">
        <v>141</v>
      </c>
      <c r="D153" s="102">
        <v>300</v>
      </c>
      <c r="E153" s="100" t="s">
        <v>18</v>
      </c>
      <c r="F153" s="85" t="s">
        <v>22</v>
      </c>
      <c r="G153" s="101" t="s">
        <v>142</v>
      </c>
    </row>
    <row r="154" spans="2:7" ht="14.25">
      <c r="B154" s="84">
        <v>43599</v>
      </c>
      <c r="C154" s="84" t="s">
        <v>143</v>
      </c>
      <c r="D154" s="102">
        <v>50</v>
      </c>
      <c r="E154" s="100" t="s">
        <v>18</v>
      </c>
      <c r="F154" s="85" t="s">
        <v>22</v>
      </c>
      <c r="G154" s="101" t="s">
        <v>142</v>
      </c>
    </row>
    <row r="155" spans="2:7" ht="14.25">
      <c r="B155" s="84">
        <v>43599</v>
      </c>
      <c r="C155" s="84" t="s">
        <v>41</v>
      </c>
      <c r="D155" s="102">
        <v>200</v>
      </c>
      <c r="E155" s="100" t="s">
        <v>18</v>
      </c>
      <c r="F155" s="85" t="s">
        <v>22</v>
      </c>
      <c r="G155" s="101" t="s">
        <v>142</v>
      </c>
    </row>
    <row r="156" spans="2:7" ht="14.25">
      <c r="B156" s="84">
        <v>43599</v>
      </c>
      <c r="C156" s="85" t="s">
        <v>36</v>
      </c>
      <c r="D156" s="102">
        <v>9260</v>
      </c>
      <c r="E156" s="100" t="s">
        <v>18</v>
      </c>
      <c r="F156" s="85" t="s">
        <v>22</v>
      </c>
      <c r="G156" s="101" t="s">
        <v>142</v>
      </c>
    </row>
    <row r="157" spans="2:7" ht="14.25">
      <c r="B157" s="84">
        <v>43599</v>
      </c>
      <c r="C157" s="85" t="s">
        <v>144</v>
      </c>
      <c r="D157" s="102">
        <v>600</v>
      </c>
      <c r="E157" s="100" t="s">
        <v>18</v>
      </c>
      <c r="F157" s="85" t="s">
        <v>22</v>
      </c>
      <c r="G157" s="101" t="s">
        <v>142</v>
      </c>
    </row>
    <row r="158" spans="2:7" ht="14.25">
      <c r="B158" s="84">
        <v>43599</v>
      </c>
      <c r="C158" s="84" t="s">
        <v>145</v>
      </c>
      <c r="D158" s="102">
        <v>100</v>
      </c>
      <c r="E158" s="100" t="s">
        <v>18</v>
      </c>
      <c r="F158" s="85" t="s">
        <v>22</v>
      </c>
      <c r="G158" s="101" t="s">
        <v>142</v>
      </c>
    </row>
    <row r="159" spans="2:7" ht="14.25">
      <c r="B159" s="84">
        <v>43599</v>
      </c>
      <c r="C159" s="84" t="s">
        <v>49</v>
      </c>
      <c r="D159" s="102">
        <v>100</v>
      </c>
      <c r="E159" s="100" t="s">
        <v>18</v>
      </c>
      <c r="F159" s="85" t="s">
        <v>22</v>
      </c>
      <c r="G159" s="101" t="s">
        <v>142</v>
      </c>
    </row>
    <row r="160" spans="2:7" ht="14.25">
      <c r="B160" s="84">
        <v>43599</v>
      </c>
      <c r="C160" s="84" t="s">
        <v>146</v>
      </c>
      <c r="D160" s="102">
        <v>188</v>
      </c>
      <c r="E160" s="100" t="s">
        <v>18</v>
      </c>
      <c r="F160" s="85" t="s">
        <v>22</v>
      </c>
      <c r="G160" s="101" t="s">
        <v>142</v>
      </c>
    </row>
    <row r="161" spans="2:7" ht="14.25">
      <c r="B161" s="84">
        <v>43599</v>
      </c>
      <c r="C161" s="84" t="s">
        <v>147</v>
      </c>
      <c r="D161" s="102">
        <v>200</v>
      </c>
      <c r="E161" s="100" t="s">
        <v>18</v>
      </c>
      <c r="F161" s="85" t="s">
        <v>22</v>
      </c>
      <c r="G161" s="101" t="s">
        <v>142</v>
      </c>
    </row>
    <row r="162" spans="2:7" ht="14.25">
      <c r="B162" s="84">
        <v>43599</v>
      </c>
      <c r="C162" s="85" t="s">
        <v>69</v>
      </c>
      <c r="D162" s="102">
        <v>100</v>
      </c>
      <c r="E162" s="100" t="s">
        <v>18</v>
      </c>
      <c r="F162" s="85" t="s">
        <v>22</v>
      </c>
      <c r="G162" s="101" t="s">
        <v>142</v>
      </c>
    </row>
    <row r="163" spans="2:7" ht="14.25">
      <c r="B163" s="84">
        <v>43599</v>
      </c>
      <c r="C163" s="85" t="s">
        <v>90</v>
      </c>
      <c r="D163" s="102">
        <v>1000</v>
      </c>
      <c r="E163" s="100" t="s">
        <v>18</v>
      </c>
      <c r="F163" s="85" t="s">
        <v>22</v>
      </c>
      <c r="G163" s="101" t="s">
        <v>142</v>
      </c>
    </row>
    <row r="164" spans="2:7" ht="14.25">
      <c r="B164" s="84">
        <v>43599</v>
      </c>
      <c r="C164" s="85" t="s">
        <v>132</v>
      </c>
      <c r="D164" s="102">
        <v>200</v>
      </c>
      <c r="E164" s="100" t="s">
        <v>18</v>
      </c>
      <c r="F164" s="85" t="s">
        <v>22</v>
      </c>
      <c r="G164" s="101" t="s">
        <v>142</v>
      </c>
    </row>
    <row r="165" spans="2:7" ht="14.25">
      <c r="B165" s="84">
        <v>43604</v>
      </c>
      <c r="C165" s="85" t="s">
        <v>34</v>
      </c>
      <c r="D165" s="102">
        <v>200</v>
      </c>
      <c r="E165" s="100" t="s">
        <v>18</v>
      </c>
      <c r="F165" s="85" t="s">
        <v>22</v>
      </c>
      <c r="G165" s="101" t="s">
        <v>25</v>
      </c>
    </row>
    <row r="166" spans="2:7" ht="14.25">
      <c r="B166" s="84">
        <v>43605</v>
      </c>
      <c r="C166" s="85" t="s">
        <v>148</v>
      </c>
      <c r="D166" s="102">
        <v>600</v>
      </c>
      <c r="E166" s="100" t="s">
        <v>18</v>
      </c>
      <c r="F166" s="85" t="s">
        <v>22</v>
      </c>
      <c r="G166" s="101" t="s">
        <v>23</v>
      </c>
    </row>
    <row r="167" spans="2:7" ht="14.25">
      <c r="B167" s="84">
        <v>43605</v>
      </c>
      <c r="C167" s="85" t="s">
        <v>48</v>
      </c>
      <c r="D167" s="102">
        <v>500</v>
      </c>
      <c r="E167" s="100" t="s">
        <v>18</v>
      </c>
      <c r="F167" s="85" t="s">
        <v>22</v>
      </c>
      <c r="G167" s="101" t="s">
        <v>23</v>
      </c>
    </row>
    <row r="168" spans="2:7" ht="14.25">
      <c r="B168" s="84">
        <v>43605</v>
      </c>
      <c r="C168" s="85" t="s">
        <v>48</v>
      </c>
      <c r="D168" s="102">
        <v>100</v>
      </c>
      <c r="E168" s="100" t="s">
        <v>18</v>
      </c>
      <c r="F168" s="85" t="s">
        <v>22</v>
      </c>
      <c r="G168" s="101" t="s">
        <v>23</v>
      </c>
    </row>
    <row r="169" spans="2:7" ht="14.25">
      <c r="B169" s="84">
        <v>43605</v>
      </c>
      <c r="C169" s="85" t="s">
        <v>87</v>
      </c>
      <c r="D169" s="102">
        <v>600</v>
      </c>
      <c r="E169" s="100" t="s">
        <v>18</v>
      </c>
      <c r="F169" s="85" t="s">
        <v>22</v>
      </c>
      <c r="G169" s="101" t="s">
        <v>23</v>
      </c>
    </row>
    <row r="170" spans="2:7" ht="14.25">
      <c r="B170" s="84">
        <v>43605</v>
      </c>
      <c r="C170" s="85" t="s">
        <v>107</v>
      </c>
      <c r="D170" s="102">
        <v>1600</v>
      </c>
      <c r="E170" s="100" t="s">
        <v>18</v>
      </c>
      <c r="F170" s="85" t="s">
        <v>22</v>
      </c>
      <c r="G170" s="101" t="s">
        <v>23</v>
      </c>
    </row>
    <row r="171" spans="2:7" ht="14.25">
      <c r="B171" s="84">
        <v>43608</v>
      </c>
      <c r="C171" s="85" t="s">
        <v>149</v>
      </c>
      <c r="D171" s="102">
        <v>1600</v>
      </c>
      <c r="E171" s="100" t="s">
        <v>18</v>
      </c>
      <c r="F171" s="85" t="s">
        <v>22</v>
      </c>
      <c r="G171" s="101" t="s">
        <v>23</v>
      </c>
    </row>
    <row r="172" spans="2:7" ht="14.25">
      <c r="B172" s="84">
        <v>43609</v>
      </c>
      <c r="C172" s="85" t="s">
        <v>36</v>
      </c>
      <c r="D172" s="102">
        <v>2600</v>
      </c>
      <c r="E172" s="100" t="s">
        <v>18</v>
      </c>
      <c r="F172" s="85" t="s">
        <v>22</v>
      </c>
      <c r="G172" s="101" t="s">
        <v>37</v>
      </c>
    </row>
    <row r="173" spans="2:7" ht="14.25">
      <c r="B173" s="84">
        <v>43632</v>
      </c>
      <c r="C173" s="85" t="s">
        <v>34</v>
      </c>
      <c r="D173" s="102">
        <v>200</v>
      </c>
      <c r="E173" s="100" t="s">
        <v>18</v>
      </c>
      <c r="F173" s="85" t="s">
        <v>22</v>
      </c>
      <c r="G173" s="101" t="s">
        <v>25</v>
      </c>
    </row>
    <row r="174" spans="2:7" ht="14.25">
      <c r="B174" s="84">
        <v>43642</v>
      </c>
      <c r="C174" s="85" t="s">
        <v>36</v>
      </c>
      <c r="D174" s="102">
        <v>2600</v>
      </c>
      <c r="E174" s="100" t="s">
        <v>18</v>
      </c>
      <c r="F174" s="85" t="s">
        <v>22</v>
      </c>
      <c r="G174" s="101" t="s">
        <v>37</v>
      </c>
    </row>
    <row r="175" spans="2:7" ht="14.25">
      <c r="B175" s="84">
        <v>43647</v>
      </c>
      <c r="C175" s="85" t="s">
        <v>150</v>
      </c>
      <c r="D175" s="102">
        <v>400</v>
      </c>
      <c r="E175" s="100" t="s">
        <v>18</v>
      </c>
      <c r="F175" s="85" t="s">
        <v>22</v>
      </c>
      <c r="G175" s="101" t="s">
        <v>33</v>
      </c>
    </row>
    <row r="176" spans="2:7" ht="14.25">
      <c r="B176" s="84">
        <v>43659</v>
      </c>
      <c r="C176" s="85" t="s">
        <v>34</v>
      </c>
      <c r="D176" s="102">
        <v>200</v>
      </c>
      <c r="E176" s="100" t="s">
        <v>18</v>
      </c>
      <c r="F176" s="85" t="s">
        <v>22</v>
      </c>
      <c r="G176" s="101" t="s">
        <v>25</v>
      </c>
    </row>
    <row r="177" spans="2:7" ht="14.25">
      <c r="B177" s="84">
        <v>43664</v>
      </c>
      <c r="C177" s="85" t="s">
        <v>32</v>
      </c>
      <c r="D177" s="102">
        <v>200</v>
      </c>
      <c r="E177" s="100" t="s">
        <v>18</v>
      </c>
      <c r="F177" s="85" t="s">
        <v>22</v>
      </c>
      <c r="G177" s="101" t="s">
        <v>151</v>
      </c>
    </row>
    <row r="178" spans="2:7" ht="14.25">
      <c r="B178" s="84">
        <v>43664</v>
      </c>
      <c r="C178" s="85" t="s">
        <v>152</v>
      </c>
      <c r="D178" s="102">
        <v>100</v>
      </c>
      <c r="E178" s="100" t="s">
        <v>18</v>
      </c>
      <c r="F178" s="85" t="s">
        <v>22</v>
      </c>
      <c r="G178" s="101" t="s">
        <v>151</v>
      </c>
    </row>
    <row r="179" spans="2:7" ht="14.25">
      <c r="B179" s="84">
        <v>43664</v>
      </c>
      <c r="C179" s="85" t="s">
        <v>49</v>
      </c>
      <c r="D179" s="102">
        <v>200</v>
      </c>
      <c r="E179" s="100" t="s">
        <v>18</v>
      </c>
      <c r="F179" s="85" t="s">
        <v>22</v>
      </c>
      <c r="G179" s="101" t="s">
        <v>151</v>
      </c>
    </row>
    <row r="180" spans="2:7" ht="14.25">
      <c r="B180" s="84">
        <v>43664</v>
      </c>
      <c r="C180" s="85" t="s">
        <v>97</v>
      </c>
      <c r="D180" s="102">
        <v>200</v>
      </c>
      <c r="E180" s="100" t="s">
        <v>18</v>
      </c>
      <c r="F180" s="85" t="s">
        <v>22</v>
      </c>
      <c r="G180" s="101" t="s">
        <v>151</v>
      </c>
    </row>
    <row r="181" spans="2:7" ht="14.25">
      <c r="B181" s="84">
        <v>43664</v>
      </c>
      <c r="C181" s="85" t="s">
        <v>153</v>
      </c>
      <c r="D181" s="102">
        <v>600</v>
      </c>
      <c r="E181" s="100" t="s">
        <v>18</v>
      </c>
      <c r="F181" s="85" t="s">
        <v>22</v>
      </c>
      <c r="G181" s="101" t="s">
        <v>151</v>
      </c>
    </row>
    <row r="182" spans="2:7" ht="14.25">
      <c r="B182" s="84">
        <v>43665</v>
      </c>
      <c r="C182" s="85" t="s">
        <v>85</v>
      </c>
      <c r="D182" s="102">
        <v>500</v>
      </c>
      <c r="E182" s="100" t="s">
        <v>18</v>
      </c>
      <c r="F182" s="85" t="s">
        <v>22</v>
      </c>
      <c r="G182" s="101" t="s">
        <v>151</v>
      </c>
    </row>
    <row r="183" spans="2:7" ht="14.25">
      <c r="B183" s="84">
        <v>43665</v>
      </c>
      <c r="C183" s="85" t="s">
        <v>36</v>
      </c>
      <c r="D183" s="102">
        <v>10000</v>
      </c>
      <c r="E183" s="100" t="s">
        <v>18</v>
      </c>
      <c r="F183" s="85" t="s">
        <v>22</v>
      </c>
      <c r="G183" s="101" t="s">
        <v>151</v>
      </c>
    </row>
    <row r="184" spans="2:7" ht="14.25">
      <c r="B184" s="84">
        <v>43665</v>
      </c>
      <c r="C184" s="85" t="s">
        <v>28</v>
      </c>
      <c r="D184" s="102">
        <v>300</v>
      </c>
      <c r="E184" s="100" t="s">
        <v>18</v>
      </c>
      <c r="F184" s="85" t="s">
        <v>22</v>
      </c>
      <c r="G184" s="101" t="s">
        <v>151</v>
      </c>
    </row>
    <row r="185" spans="2:7" ht="14.25">
      <c r="B185" s="84">
        <v>43665</v>
      </c>
      <c r="C185" s="85" t="s">
        <v>102</v>
      </c>
      <c r="D185" s="102">
        <v>200</v>
      </c>
      <c r="E185" s="100" t="s">
        <v>18</v>
      </c>
      <c r="F185" s="85" t="s">
        <v>22</v>
      </c>
      <c r="G185" s="101" t="s">
        <v>151</v>
      </c>
    </row>
    <row r="186" spans="2:7" ht="14.25">
      <c r="B186" s="84">
        <v>43665</v>
      </c>
      <c r="C186" s="85" t="s">
        <v>34</v>
      </c>
      <c r="D186" s="102">
        <v>300</v>
      </c>
      <c r="E186" s="100" t="s">
        <v>18</v>
      </c>
      <c r="F186" s="85" t="s">
        <v>22</v>
      </c>
      <c r="G186" s="101" t="s">
        <v>151</v>
      </c>
    </row>
    <row r="187" spans="2:7" ht="14.25">
      <c r="B187" s="84">
        <v>43665</v>
      </c>
      <c r="C187" s="85" t="s">
        <v>152</v>
      </c>
      <c r="D187" s="102">
        <v>500</v>
      </c>
      <c r="E187" s="100" t="s">
        <v>18</v>
      </c>
      <c r="F187" s="85" t="s">
        <v>22</v>
      </c>
      <c r="G187" s="101" t="s">
        <v>151</v>
      </c>
    </row>
    <row r="188" spans="2:7" ht="14.25">
      <c r="B188" s="84">
        <v>43665</v>
      </c>
      <c r="C188" s="85" t="s">
        <v>57</v>
      </c>
      <c r="D188" s="102">
        <v>500</v>
      </c>
      <c r="E188" s="100" t="s">
        <v>18</v>
      </c>
      <c r="F188" s="85" t="s">
        <v>22</v>
      </c>
      <c r="G188" s="101" t="s">
        <v>151</v>
      </c>
    </row>
    <row r="189" spans="2:7" ht="14.25">
      <c r="B189" s="84">
        <v>43665</v>
      </c>
      <c r="C189" s="85" t="s">
        <v>81</v>
      </c>
      <c r="D189" s="102">
        <v>500</v>
      </c>
      <c r="E189" s="100" t="s">
        <v>18</v>
      </c>
      <c r="F189" s="85" t="s">
        <v>22</v>
      </c>
      <c r="G189" s="101" t="s">
        <v>151</v>
      </c>
    </row>
    <row r="190" spans="2:7" ht="14.25">
      <c r="B190" s="84">
        <v>43665</v>
      </c>
      <c r="C190" s="85" t="s">
        <v>154</v>
      </c>
      <c r="D190" s="102">
        <v>1000</v>
      </c>
      <c r="E190" s="100" t="s">
        <v>18</v>
      </c>
      <c r="F190" s="85" t="s">
        <v>22</v>
      </c>
      <c r="G190" s="101" t="s">
        <v>151</v>
      </c>
    </row>
    <row r="191" spans="2:7" ht="14.25">
      <c r="B191" s="84">
        <v>43665</v>
      </c>
      <c r="C191" s="85" t="s">
        <v>92</v>
      </c>
      <c r="D191" s="102">
        <v>200</v>
      </c>
      <c r="E191" s="100" t="s">
        <v>18</v>
      </c>
      <c r="F191" s="85" t="s">
        <v>22</v>
      </c>
      <c r="G191" s="101" t="s">
        <v>151</v>
      </c>
    </row>
    <row r="192" spans="2:7" ht="14.25">
      <c r="B192" s="84">
        <v>43665</v>
      </c>
      <c r="C192" s="85" t="s">
        <v>69</v>
      </c>
      <c r="D192" s="102">
        <v>100</v>
      </c>
      <c r="E192" s="100" t="s">
        <v>18</v>
      </c>
      <c r="F192" s="85" t="s">
        <v>22</v>
      </c>
      <c r="G192" s="101" t="s">
        <v>151</v>
      </c>
    </row>
    <row r="193" spans="2:7" ht="14.25">
      <c r="B193" s="84">
        <v>43665</v>
      </c>
      <c r="C193" s="85" t="s">
        <v>45</v>
      </c>
      <c r="D193" s="102">
        <v>300</v>
      </c>
      <c r="E193" s="100" t="s">
        <v>18</v>
      </c>
      <c r="F193" s="85" t="s">
        <v>22</v>
      </c>
      <c r="G193" s="101" t="s">
        <v>151</v>
      </c>
    </row>
    <row r="194" spans="2:7" ht="14.25">
      <c r="B194" s="84">
        <v>43665</v>
      </c>
      <c r="C194" s="85" t="s">
        <v>71</v>
      </c>
      <c r="D194" s="102">
        <v>500</v>
      </c>
      <c r="E194" s="100" t="s">
        <v>18</v>
      </c>
      <c r="F194" s="85" t="s">
        <v>22</v>
      </c>
      <c r="G194" s="101" t="s">
        <v>151</v>
      </c>
    </row>
    <row r="195" spans="2:7" ht="14.25">
      <c r="B195" s="84">
        <v>43665</v>
      </c>
      <c r="C195" s="85" t="s">
        <v>155</v>
      </c>
      <c r="D195" s="102">
        <v>200</v>
      </c>
      <c r="E195" s="100" t="s">
        <v>18</v>
      </c>
      <c r="F195" s="85" t="s">
        <v>22</v>
      </c>
      <c r="G195" s="101" t="s">
        <v>151</v>
      </c>
    </row>
    <row r="196" spans="2:7" ht="14.25">
      <c r="B196" s="84">
        <v>43666</v>
      </c>
      <c r="C196" s="85" t="s">
        <v>156</v>
      </c>
      <c r="D196" s="102">
        <v>300</v>
      </c>
      <c r="E196" s="100" t="s">
        <v>18</v>
      </c>
      <c r="F196" s="85" t="s">
        <v>22</v>
      </c>
      <c r="G196" s="101" t="s">
        <v>151</v>
      </c>
    </row>
    <row r="197" spans="2:7" ht="14.25">
      <c r="B197" s="84">
        <v>43668</v>
      </c>
      <c r="C197" s="85" t="s">
        <v>144</v>
      </c>
      <c r="D197" s="102">
        <v>1000</v>
      </c>
      <c r="E197" s="100" t="s">
        <v>18</v>
      </c>
      <c r="F197" s="85" t="s">
        <v>22</v>
      </c>
      <c r="G197" s="101" t="s">
        <v>151</v>
      </c>
    </row>
    <row r="198" spans="2:7" ht="14.25">
      <c r="B198" s="84">
        <v>43670</v>
      </c>
      <c r="C198" s="85" t="s">
        <v>157</v>
      </c>
      <c r="D198" s="102">
        <v>100</v>
      </c>
      <c r="E198" s="100" t="s">
        <v>18</v>
      </c>
      <c r="F198" s="85" t="s">
        <v>22</v>
      </c>
      <c r="G198" s="101" t="s">
        <v>25</v>
      </c>
    </row>
    <row r="199" spans="2:7" ht="14.25">
      <c r="B199" s="84">
        <v>43670</v>
      </c>
      <c r="C199" s="85" t="s">
        <v>153</v>
      </c>
      <c r="D199" s="102">
        <v>300</v>
      </c>
      <c r="E199" s="100" t="s">
        <v>18</v>
      </c>
      <c r="F199" s="85" t="s">
        <v>22</v>
      </c>
      <c r="G199" s="101" t="s">
        <v>25</v>
      </c>
    </row>
    <row r="200" spans="2:7" ht="14.25">
      <c r="B200" s="84">
        <v>43677</v>
      </c>
      <c r="C200" s="85" t="s">
        <v>36</v>
      </c>
      <c r="D200" s="102">
        <v>2600</v>
      </c>
      <c r="E200" s="100" t="s">
        <v>18</v>
      </c>
      <c r="F200" s="85" t="s">
        <v>22</v>
      </c>
      <c r="G200" s="101" t="s">
        <v>37</v>
      </c>
    </row>
    <row r="201" spans="2:7" ht="14.25">
      <c r="B201" s="84">
        <v>43686</v>
      </c>
      <c r="C201" s="85" t="s">
        <v>34</v>
      </c>
      <c r="D201" s="102">
        <v>200</v>
      </c>
      <c r="E201" s="100" t="s">
        <v>18</v>
      </c>
      <c r="F201" s="85" t="s">
        <v>22</v>
      </c>
      <c r="G201" s="101" t="s">
        <v>25</v>
      </c>
    </row>
    <row r="202" spans="2:7" ht="14.25">
      <c r="B202" s="84">
        <v>43687</v>
      </c>
      <c r="C202" s="85" t="s">
        <v>41</v>
      </c>
      <c r="D202" s="102">
        <v>200</v>
      </c>
      <c r="E202" s="100" t="s">
        <v>18</v>
      </c>
      <c r="F202" s="85" t="s">
        <v>22</v>
      </c>
      <c r="G202" s="101" t="s">
        <v>25</v>
      </c>
    </row>
    <row r="203" spans="2:7" ht="14.25">
      <c r="B203" s="84">
        <v>43689</v>
      </c>
      <c r="C203" s="85" t="s">
        <v>32</v>
      </c>
      <c r="D203" s="102">
        <v>200</v>
      </c>
      <c r="E203" s="100" t="s">
        <v>18</v>
      </c>
      <c r="F203" s="85" t="s">
        <v>22</v>
      </c>
      <c r="G203" s="101" t="s">
        <v>33</v>
      </c>
    </row>
    <row r="204" spans="2:7" ht="14.25">
      <c r="B204" s="84">
        <v>43695</v>
      </c>
      <c r="C204" s="85" t="s">
        <v>158</v>
      </c>
      <c r="D204" s="102">
        <v>600</v>
      </c>
      <c r="E204" s="100" t="s">
        <v>18</v>
      </c>
      <c r="F204" s="85" t="s">
        <v>22</v>
      </c>
      <c r="G204" s="101" t="s">
        <v>23</v>
      </c>
    </row>
    <row r="205" spans="2:7" ht="14.25">
      <c r="B205" s="84">
        <v>43696</v>
      </c>
      <c r="C205" s="85" t="s">
        <v>39</v>
      </c>
      <c r="D205" s="102">
        <v>500</v>
      </c>
      <c r="E205" s="100" t="s">
        <v>18</v>
      </c>
      <c r="F205" s="85" t="s">
        <v>22</v>
      </c>
      <c r="G205" s="101" t="s">
        <v>23</v>
      </c>
    </row>
    <row r="206" spans="2:7" ht="14.25">
      <c r="B206" s="84">
        <v>43696</v>
      </c>
      <c r="C206" s="85" t="s">
        <v>74</v>
      </c>
      <c r="D206" s="102">
        <v>1000</v>
      </c>
      <c r="E206" s="100" t="s">
        <v>18</v>
      </c>
      <c r="F206" s="85" t="s">
        <v>22</v>
      </c>
      <c r="G206" s="101" t="s">
        <v>23</v>
      </c>
    </row>
    <row r="207" spans="2:7" ht="14.25">
      <c r="B207" s="84">
        <v>43698</v>
      </c>
      <c r="C207" s="85" t="s">
        <v>40</v>
      </c>
      <c r="D207" s="102">
        <v>1500</v>
      </c>
      <c r="E207" s="100" t="s">
        <v>18</v>
      </c>
      <c r="F207" s="85" t="s">
        <v>22</v>
      </c>
      <c r="G207" s="101" t="s">
        <v>23</v>
      </c>
    </row>
    <row r="208" spans="2:7" ht="14.25">
      <c r="B208" s="84">
        <v>43698</v>
      </c>
      <c r="C208" s="85" t="s">
        <v>41</v>
      </c>
      <c r="D208" s="102">
        <v>500</v>
      </c>
      <c r="E208" s="100" t="s">
        <v>18</v>
      </c>
      <c r="F208" s="85" t="s">
        <v>22</v>
      </c>
      <c r="G208" s="101" t="s">
        <v>23</v>
      </c>
    </row>
    <row r="209" spans="2:7" ht="14.25">
      <c r="B209" s="84">
        <v>43698</v>
      </c>
      <c r="C209" s="85" t="s">
        <v>110</v>
      </c>
      <c r="D209" s="102">
        <v>1100</v>
      </c>
      <c r="E209" s="100" t="s">
        <v>18</v>
      </c>
      <c r="F209" s="85" t="s">
        <v>22</v>
      </c>
      <c r="G209" s="101" t="s">
        <v>23</v>
      </c>
    </row>
    <row r="210" spans="2:7" ht="14.25">
      <c r="B210" s="84">
        <v>43698</v>
      </c>
      <c r="C210" s="85" t="s">
        <v>159</v>
      </c>
      <c r="D210" s="102">
        <v>600</v>
      </c>
      <c r="E210" s="100" t="s">
        <v>18</v>
      </c>
      <c r="F210" s="85" t="s">
        <v>22</v>
      </c>
      <c r="G210" s="101" t="s">
        <v>23</v>
      </c>
    </row>
    <row r="211" spans="2:7" ht="14.25">
      <c r="B211" s="84">
        <v>43698</v>
      </c>
      <c r="C211" s="85" t="s">
        <v>49</v>
      </c>
      <c r="D211" s="102">
        <v>600</v>
      </c>
      <c r="E211" s="100" t="s">
        <v>18</v>
      </c>
      <c r="F211" s="85" t="s">
        <v>22</v>
      </c>
      <c r="G211" s="101" t="s">
        <v>23</v>
      </c>
    </row>
    <row r="212" spans="2:7" ht="14.25">
      <c r="B212" s="84">
        <v>43698</v>
      </c>
      <c r="C212" s="85" t="s">
        <v>101</v>
      </c>
      <c r="D212" s="102">
        <v>500</v>
      </c>
      <c r="E212" s="100" t="s">
        <v>18</v>
      </c>
      <c r="F212" s="85" t="s">
        <v>22</v>
      </c>
      <c r="G212" s="101" t="s">
        <v>23</v>
      </c>
    </row>
    <row r="213" spans="2:7" ht="14.25">
      <c r="B213" s="84">
        <v>43698</v>
      </c>
      <c r="C213" s="85" t="s">
        <v>52</v>
      </c>
      <c r="D213" s="102">
        <v>500</v>
      </c>
      <c r="E213" s="100" t="s">
        <v>18</v>
      </c>
      <c r="F213" s="85" t="s">
        <v>22</v>
      </c>
      <c r="G213" s="101" t="s">
        <v>23</v>
      </c>
    </row>
    <row r="214" spans="2:7" ht="14.25">
      <c r="B214" s="84">
        <v>43698</v>
      </c>
      <c r="C214" s="85" t="s">
        <v>42</v>
      </c>
      <c r="D214" s="102">
        <v>500</v>
      </c>
      <c r="E214" s="100" t="s">
        <v>18</v>
      </c>
      <c r="F214" s="85" t="s">
        <v>22</v>
      </c>
      <c r="G214" s="101" t="s">
        <v>23</v>
      </c>
    </row>
    <row r="215" spans="2:7" ht="14.25">
      <c r="B215" s="84">
        <v>43698</v>
      </c>
      <c r="C215" s="85">
        <v>123</v>
      </c>
      <c r="D215" s="102">
        <v>600</v>
      </c>
      <c r="E215" s="100" t="s">
        <v>18</v>
      </c>
      <c r="F215" s="85" t="s">
        <v>22</v>
      </c>
      <c r="G215" s="101" t="s">
        <v>23</v>
      </c>
    </row>
    <row r="216" spans="2:7" ht="14.25">
      <c r="B216" s="84">
        <v>43698</v>
      </c>
      <c r="C216" s="85" t="s">
        <v>85</v>
      </c>
      <c r="D216" s="102">
        <v>1000</v>
      </c>
      <c r="E216" s="100" t="s">
        <v>18</v>
      </c>
      <c r="F216" s="85" t="s">
        <v>22</v>
      </c>
      <c r="G216" s="101" t="s">
        <v>23</v>
      </c>
    </row>
    <row r="217" spans="2:7" ht="14.25">
      <c r="B217" s="84">
        <v>43698</v>
      </c>
      <c r="C217" s="85" t="s">
        <v>56</v>
      </c>
      <c r="D217" s="102">
        <v>600</v>
      </c>
      <c r="E217" s="100" t="s">
        <v>18</v>
      </c>
      <c r="F217" s="85" t="s">
        <v>22</v>
      </c>
      <c r="G217" s="101" t="s">
        <v>23</v>
      </c>
    </row>
    <row r="218" spans="2:7" ht="14.25">
      <c r="B218" s="84">
        <v>43698</v>
      </c>
      <c r="C218" s="85" t="s">
        <v>131</v>
      </c>
      <c r="D218" s="102">
        <v>600</v>
      </c>
      <c r="E218" s="100" t="s">
        <v>18</v>
      </c>
      <c r="F218" s="85" t="s">
        <v>22</v>
      </c>
      <c r="G218" s="101" t="s">
        <v>23</v>
      </c>
    </row>
    <row r="219" spans="2:7" ht="14.25">
      <c r="B219" s="84">
        <v>43698</v>
      </c>
      <c r="C219" s="85" t="s">
        <v>38</v>
      </c>
      <c r="D219" s="102">
        <v>800</v>
      </c>
      <c r="E219" s="100" t="s">
        <v>18</v>
      </c>
      <c r="F219" s="85" t="s">
        <v>22</v>
      </c>
      <c r="G219" s="101" t="s">
        <v>23</v>
      </c>
    </row>
    <row r="220" spans="2:7" ht="14.25">
      <c r="B220" s="84">
        <v>43698</v>
      </c>
      <c r="C220" s="85" t="s">
        <v>43</v>
      </c>
      <c r="D220" s="102">
        <v>600</v>
      </c>
      <c r="E220" s="100" t="s">
        <v>18</v>
      </c>
      <c r="F220" s="85" t="s">
        <v>22</v>
      </c>
      <c r="G220" s="101" t="s">
        <v>23</v>
      </c>
    </row>
    <row r="221" spans="2:7" ht="14.25">
      <c r="B221" s="84">
        <v>43698</v>
      </c>
      <c r="C221" s="85" t="s">
        <v>87</v>
      </c>
      <c r="D221" s="102">
        <v>600</v>
      </c>
      <c r="E221" s="100" t="s">
        <v>18</v>
      </c>
      <c r="F221" s="85" t="s">
        <v>22</v>
      </c>
      <c r="G221" s="101" t="s">
        <v>23</v>
      </c>
    </row>
    <row r="222" spans="2:7" ht="14.25">
      <c r="B222" s="84">
        <v>43698</v>
      </c>
      <c r="C222" s="85" t="s">
        <v>87</v>
      </c>
      <c r="D222" s="102">
        <v>800</v>
      </c>
      <c r="E222" s="100" t="s">
        <v>18</v>
      </c>
      <c r="F222" s="85" t="s">
        <v>22</v>
      </c>
      <c r="G222" s="101" t="s">
        <v>23</v>
      </c>
    </row>
    <row r="223" spans="2:7" ht="14.25">
      <c r="B223" s="84">
        <v>43698</v>
      </c>
      <c r="C223" s="85" t="s">
        <v>61</v>
      </c>
      <c r="D223" s="102">
        <v>3500</v>
      </c>
      <c r="E223" s="100" t="s">
        <v>18</v>
      </c>
      <c r="F223" s="85" t="s">
        <v>22</v>
      </c>
      <c r="G223" s="101" t="s">
        <v>23</v>
      </c>
    </row>
    <row r="224" spans="2:7" ht="14.25">
      <c r="B224" s="84">
        <v>43698</v>
      </c>
      <c r="C224" s="85" t="s">
        <v>36</v>
      </c>
      <c r="D224" s="102">
        <v>13500</v>
      </c>
      <c r="E224" s="100" t="s">
        <v>18</v>
      </c>
      <c r="F224" s="85" t="s">
        <v>22</v>
      </c>
      <c r="G224" s="101" t="s">
        <v>23</v>
      </c>
    </row>
    <row r="225" spans="2:7" ht="14.25">
      <c r="B225" s="84">
        <v>43698</v>
      </c>
      <c r="C225" s="85" t="s">
        <v>60</v>
      </c>
      <c r="D225" s="102">
        <v>600</v>
      </c>
      <c r="E225" s="100" t="s">
        <v>18</v>
      </c>
      <c r="F225" s="85" t="s">
        <v>22</v>
      </c>
      <c r="G225" s="101" t="s">
        <v>23</v>
      </c>
    </row>
    <row r="226" spans="2:7" ht="14.25">
      <c r="B226" s="84">
        <v>43698</v>
      </c>
      <c r="C226" s="85" t="s">
        <v>34</v>
      </c>
      <c r="D226" s="102">
        <v>800</v>
      </c>
      <c r="E226" s="100" t="s">
        <v>18</v>
      </c>
      <c r="F226" s="85" t="s">
        <v>22</v>
      </c>
      <c r="G226" s="101" t="s">
        <v>23</v>
      </c>
    </row>
    <row r="227" spans="2:7" ht="14.25">
      <c r="B227" s="84">
        <v>43698</v>
      </c>
      <c r="C227" s="85" t="s">
        <v>132</v>
      </c>
      <c r="D227" s="102">
        <v>5300</v>
      </c>
      <c r="E227" s="100" t="s">
        <v>18</v>
      </c>
      <c r="F227" s="85" t="s">
        <v>22</v>
      </c>
      <c r="G227" s="101" t="s">
        <v>23</v>
      </c>
    </row>
    <row r="228" spans="2:7" ht="14.25">
      <c r="B228" s="84">
        <v>43698</v>
      </c>
      <c r="C228" s="85" t="s">
        <v>103</v>
      </c>
      <c r="D228" s="102">
        <v>1000</v>
      </c>
      <c r="E228" s="100" t="s">
        <v>18</v>
      </c>
      <c r="F228" s="85" t="s">
        <v>22</v>
      </c>
      <c r="G228" s="101" t="s">
        <v>23</v>
      </c>
    </row>
    <row r="229" spans="2:7" ht="14.25">
      <c r="B229" s="84">
        <v>43698</v>
      </c>
      <c r="C229" s="85" t="s">
        <v>124</v>
      </c>
      <c r="D229" s="102">
        <v>1200</v>
      </c>
      <c r="E229" s="100" t="s">
        <v>18</v>
      </c>
      <c r="F229" s="85" t="s">
        <v>22</v>
      </c>
      <c r="G229" s="101" t="s">
        <v>23</v>
      </c>
    </row>
    <row r="230" spans="2:7" ht="14.25">
      <c r="B230" s="84">
        <v>43698</v>
      </c>
      <c r="C230" s="85" t="s">
        <v>149</v>
      </c>
      <c r="D230" s="102">
        <v>4600</v>
      </c>
      <c r="E230" s="100" t="s">
        <v>18</v>
      </c>
      <c r="F230" s="85" t="s">
        <v>22</v>
      </c>
      <c r="G230" s="101" t="s">
        <v>23</v>
      </c>
    </row>
    <row r="231" spans="2:7" ht="14.25">
      <c r="B231" s="84">
        <v>43698</v>
      </c>
      <c r="C231" s="85" t="s">
        <v>63</v>
      </c>
      <c r="D231" s="102">
        <v>500</v>
      </c>
      <c r="E231" s="100" t="s">
        <v>18</v>
      </c>
      <c r="F231" s="85" t="s">
        <v>22</v>
      </c>
      <c r="G231" s="101" t="s">
        <v>23</v>
      </c>
    </row>
    <row r="232" spans="2:7" ht="14.25">
      <c r="B232" s="84">
        <v>43698</v>
      </c>
      <c r="C232" s="85" t="s">
        <v>54</v>
      </c>
      <c r="D232" s="102">
        <v>500</v>
      </c>
      <c r="E232" s="100" t="s">
        <v>18</v>
      </c>
      <c r="F232" s="85" t="s">
        <v>22</v>
      </c>
      <c r="G232" s="101" t="s">
        <v>23</v>
      </c>
    </row>
    <row r="233" spans="2:7" ht="14.25">
      <c r="B233" s="84">
        <v>43698</v>
      </c>
      <c r="C233" s="85" t="s">
        <v>81</v>
      </c>
      <c r="D233" s="102">
        <v>2400</v>
      </c>
      <c r="E233" s="100" t="s">
        <v>18</v>
      </c>
      <c r="F233" s="85" t="s">
        <v>22</v>
      </c>
      <c r="G233" s="101" t="s">
        <v>23</v>
      </c>
    </row>
    <row r="234" spans="2:7" ht="14.25">
      <c r="B234" s="84">
        <v>43698</v>
      </c>
      <c r="C234" s="85" t="s">
        <v>72</v>
      </c>
      <c r="D234" s="102">
        <v>1500</v>
      </c>
      <c r="E234" s="100" t="s">
        <v>18</v>
      </c>
      <c r="F234" s="85" t="s">
        <v>22</v>
      </c>
      <c r="G234" s="101" t="s">
        <v>23</v>
      </c>
    </row>
    <row r="235" spans="2:7" ht="14.25">
      <c r="B235" s="84">
        <v>43698</v>
      </c>
      <c r="C235" s="85" t="s">
        <v>69</v>
      </c>
      <c r="D235" s="102">
        <v>500</v>
      </c>
      <c r="E235" s="100" t="s">
        <v>18</v>
      </c>
      <c r="F235" s="85" t="s">
        <v>22</v>
      </c>
      <c r="G235" s="101" t="s">
        <v>23</v>
      </c>
    </row>
    <row r="236" spans="2:7" ht="14.25">
      <c r="B236" s="84">
        <v>43698</v>
      </c>
      <c r="C236" s="85" t="s">
        <v>70</v>
      </c>
      <c r="D236" s="102">
        <v>1000</v>
      </c>
      <c r="E236" s="100" t="s">
        <v>18</v>
      </c>
      <c r="F236" s="85" t="s">
        <v>22</v>
      </c>
      <c r="G236" s="101" t="s">
        <v>23</v>
      </c>
    </row>
    <row r="237" spans="2:7" ht="14.25">
      <c r="B237" s="84">
        <v>43698</v>
      </c>
      <c r="C237" s="85" t="s">
        <v>68</v>
      </c>
      <c r="D237" s="102">
        <v>500</v>
      </c>
      <c r="E237" s="100" t="s">
        <v>18</v>
      </c>
      <c r="F237" s="85" t="s">
        <v>22</v>
      </c>
      <c r="G237" s="101" t="s">
        <v>23</v>
      </c>
    </row>
    <row r="238" spans="2:7" ht="14.25">
      <c r="B238" s="84">
        <v>43698</v>
      </c>
      <c r="C238" s="85" t="s">
        <v>107</v>
      </c>
      <c r="D238" s="102">
        <v>3600</v>
      </c>
      <c r="E238" s="100" t="s">
        <v>18</v>
      </c>
      <c r="F238" s="85" t="s">
        <v>22</v>
      </c>
      <c r="G238" s="101" t="s">
        <v>23</v>
      </c>
    </row>
    <row r="239" spans="2:7" ht="14.25">
      <c r="B239" s="84">
        <v>43698</v>
      </c>
      <c r="C239" s="85" t="s">
        <v>73</v>
      </c>
      <c r="D239" s="102">
        <v>2500</v>
      </c>
      <c r="E239" s="100" t="s">
        <v>18</v>
      </c>
      <c r="F239" s="85" t="s">
        <v>22</v>
      </c>
      <c r="G239" s="101" t="s">
        <v>23</v>
      </c>
    </row>
    <row r="240" spans="2:7" ht="14.25">
      <c r="B240" s="84">
        <v>43698</v>
      </c>
      <c r="C240" s="85" t="s">
        <v>96</v>
      </c>
      <c r="D240" s="102">
        <v>2000</v>
      </c>
      <c r="E240" s="100" t="s">
        <v>18</v>
      </c>
      <c r="F240" s="85" t="s">
        <v>22</v>
      </c>
      <c r="G240" s="101" t="s">
        <v>23</v>
      </c>
    </row>
    <row r="241" spans="2:7" ht="14.25">
      <c r="B241" s="84">
        <v>43698</v>
      </c>
      <c r="C241" s="85" t="s">
        <v>62</v>
      </c>
      <c r="D241" s="102">
        <v>500</v>
      </c>
      <c r="E241" s="100" t="s">
        <v>18</v>
      </c>
      <c r="F241" s="85" t="s">
        <v>22</v>
      </c>
      <c r="G241" s="101" t="s">
        <v>23</v>
      </c>
    </row>
    <row r="242" spans="2:7" ht="14.25">
      <c r="B242" s="84">
        <v>43698</v>
      </c>
      <c r="C242" s="85" t="s">
        <v>122</v>
      </c>
      <c r="D242" s="102">
        <v>500</v>
      </c>
      <c r="E242" s="100" t="s">
        <v>18</v>
      </c>
      <c r="F242" s="85" t="s">
        <v>22</v>
      </c>
      <c r="G242" s="101" t="s">
        <v>23</v>
      </c>
    </row>
    <row r="243" spans="2:7" ht="14.25">
      <c r="B243" s="84">
        <v>43698</v>
      </c>
      <c r="C243" s="85" t="s">
        <v>75</v>
      </c>
      <c r="D243" s="102">
        <v>500</v>
      </c>
      <c r="E243" s="100" t="s">
        <v>18</v>
      </c>
      <c r="F243" s="85" t="s">
        <v>22</v>
      </c>
      <c r="G243" s="101" t="s">
        <v>23</v>
      </c>
    </row>
    <row r="244" spans="2:7" ht="14.25">
      <c r="B244" s="84">
        <v>43698</v>
      </c>
      <c r="C244" s="85" t="s">
        <v>53</v>
      </c>
      <c r="D244" s="102">
        <v>500</v>
      </c>
      <c r="E244" s="100" t="s">
        <v>18</v>
      </c>
      <c r="F244" s="85" t="s">
        <v>22</v>
      </c>
      <c r="G244" s="101" t="s">
        <v>23</v>
      </c>
    </row>
    <row r="245" spans="2:7" ht="14.25">
      <c r="B245" s="84">
        <v>43698</v>
      </c>
      <c r="C245" s="85" t="s">
        <v>160</v>
      </c>
      <c r="D245" s="102">
        <v>500</v>
      </c>
      <c r="E245" s="100" t="s">
        <v>18</v>
      </c>
      <c r="F245" s="85" t="s">
        <v>22</v>
      </c>
      <c r="G245" s="101" t="s">
        <v>23</v>
      </c>
    </row>
    <row r="246" spans="2:7" ht="14.25">
      <c r="B246" s="84">
        <v>43699</v>
      </c>
      <c r="C246" s="85" t="s">
        <v>161</v>
      </c>
      <c r="D246" s="102">
        <v>1600</v>
      </c>
      <c r="E246" s="100" t="s">
        <v>18</v>
      </c>
      <c r="F246" s="85" t="s">
        <v>22</v>
      </c>
      <c r="G246" s="101" t="s">
        <v>23</v>
      </c>
    </row>
    <row r="247" spans="2:7" ht="14.25">
      <c r="B247" s="84">
        <v>43699</v>
      </c>
      <c r="C247" s="85" t="s">
        <v>47</v>
      </c>
      <c r="D247" s="102">
        <v>800</v>
      </c>
      <c r="E247" s="100" t="s">
        <v>18</v>
      </c>
      <c r="F247" s="85" t="s">
        <v>22</v>
      </c>
      <c r="G247" s="101" t="s">
        <v>23</v>
      </c>
    </row>
    <row r="248" spans="2:7" ht="14.25">
      <c r="B248" s="84">
        <v>43699</v>
      </c>
      <c r="C248" s="85" t="s">
        <v>44</v>
      </c>
      <c r="D248" s="102">
        <v>500</v>
      </c>
      <c r="E248" s="100" t="s">
        <v>18</v>
      </c>
      <c r="F248" s="85" t="s">
        <v>22</v>
      </c>
      <c r="G248" s="101" t="s">
        <v>23</v>
      </c>
    </row>
    <row r="249" spans="2:7" ht="14.25">
      <c r="B249" s="84">
        <v>43699</v>
      </c>
      <c r="C249" s="85" t="s">
        <v>45</v>
      </c>
      <c r="D249" s="102">
        <v>1600</v>
      </c>
      <c r="E249" s="100" t="s">
        <v>18</v>
      </c>
      <c r="F249" s="85" t="s">
        <v>22</v>
      </c>
      <c r="G249" s="101" t="s">
        <v>23</v>
      </c>
    </row>
    <row r="250" spans="2:7" ht="14.25">
      <c r="B250" s="84">
        <v>43699</v>
      </c>
      <c r="C250" s="85" t="s">
        <v>48</v>
      </c>
      <c r="D250" s="102">
        <v>500</v>
      </c>
      <c r="E250" s="100" t="s">
        <v>18</v>
      </c>
      <c r="F250" s="85" t="s">
        <v>22</v>
      </c>
      <c r="G250" s="101" t="s">
        <v>23</v>
      </c>
    </row>
    <row r="251" spans="2:7" ht="14.25">
      <c r="B251" s="84">
        <v>43699</v>
      </c>
      <c r="C251" s="85" t="s">
        <v>48</v>
      </c>
      <c r="D251" s="102">
        <v>500</v>
      </c>
      <c r="E251" s="100" t="s">
        <v>18</v>
      </c>
      <c r="F251" s="85" t="s">
        <v>22</v>
      </c>
      <c r="G251" s="101" t="s">
        <v>23</v>
      </c>
    </row>
    <row r="252" spans="2:7" ht="14.25">
      <c r="B252" s="84">
        <v>43699</v>
      </c>
      <c r="C252" s="85" t="s">
        <v>48</v>
      </c>
      <c r="D252" s="102">
        <v>100</v>
      </c>
      <c r="E252" s="100" t="s">
        <v>18</v>
      </c>
      <c r="F252" s="85" t="s">
        <v>22</v>
      </c>
      <c r="G252" s="101" t="s">
        <v>23</v>
      </c>
    </row>
    <row r="253" spans="2:7" ht="14.25">
      <c r="B253" s="84">
        <v>43699</v>
      </c>
      <c r="C253" s="85" t="s">
        <v>86</v>
      </c>
      <c r="D253" s="102">
        <v>500</v>
      </c>
      <c r="E253" s="100" t="s">
        <v>18</v>
      </c>
      <c r="F253" s="85" t="s">
        <v>22</v>
      </c>
      <c r="G253" s="101" t="s">
        <v>23</v>
      </c>
    </row>
    <row r="254" spans="2:7" ht="14.25">
      <c r="B254" s="84">
        <v>43699</v>
      </c>
      <c r="C254" s="85" t="s">
        <v>162</v>
      </c>
      <c r="D254" s="102">
        <v>1500</v>
      </c>
      <c r="E254" s="100" t="s">
        <v>18</v>
      </c>
      <c r="F254" s="85" t="s">
        <v>22</v>
      </c>
      <c r="G254" s="101" t="s">
        <v>23</v>
      </c>
    </row>
    <row r="255" spans="2:7" ht="14.25">
      <c r="B255" s="84">
        <v>43699</v>
      </c>
      <c r="C255" s="85" t="s">
        <v>163</v>
      </c>
      <c r="D255" s="102">
        <v>5000</v>
      </c>
      <c r="E255" s="100" t="s">
        <v>18</v>
      </c>
      <c r="F255" s="85" t="s">
        <v>22</v>
      </c>
      <c r="G255" s="101" t="s">
        <v>23</v>
      </c>
    </row>
    <row r="256" spans="2:7" ht="14.25">
      <c r="B256" s="84">
        <v>43699</v>
      </c>
      <c r="C256" s="85" t="s">
        <v>163</v>
      </c>
      <c r="D256" s="102">
        <v>600</v>
      </c>
      <c r="E256" s="100" t="s">
        <v>18</v>
      </c>
      <c r="F256" s="85" t="s">
        <v>22</v>
      </c>
      <c r="G256" s="101" t="s">
        <v>23</v>
      </c>
    </row>
    <row r="257" spans="2:7" ht="14.25">
      <c r="B257" s="84">
        <v>43699</v>
      </c>
      <c r="C257" s="85" t="s">
        <v>90</v>
      </c>
      <c r="D257" s="102">
        <v>500</v>
      </c>
      <c r="E257" s="100" t="s">
        <v>18</v>
      </c>
      <c r="F257" s="85" t="s">
        <v>22</v>
      </c>
      <c r="G257" s="101" t="s">
        <v>23</v>
      </c>
    </row>
    <row r="258" spans="2:7" ht="14.25">
      <c r="B258" s="84">
        <v>43699</v>
      </c>
      <c r="C258" s="85" t="s">
        <v>91</v>
      </c>
      <c r="D258" s="102">
        <v>1100</v>
      </c>
      <c r="E258" s="100" t="s">
        <v>18</v>
      </c>
      <c r="F258" s="85" t="s">
        <v>22</v>
      </c>
      <c r="G258" s="101" t="s">
        <v>23</v>
      </c>
    </row>
    <row r="259" spans="2:7" ht="14.25">
      <c r="B259" s="84">
        <v>43699</v>
      </c>
      <c r="C259" s="85" t="s">
        <v>31</v>
      </c>
      <c r="D259" s="102">
        <v>6000</v>
      </c>
      <c r="E259" s="100" t="s">
        <v>18</v>
      </c>
      <c r="F259" s="85" t="s">
        <v>22</v>
      </c>
      <c r="G259" s="101" t="s">
        <v>23</v>
      </c>
    </row>
    <row r="260" spans="2:7" ht="14.25">
      <c r="B260" s="84">
        <v>43699</v>
      </c>
      <c r="C260" s="85" t="s">
        <v>79</v>
      </c>
      <c r="D260" s="102">
        <v>500</v>
      </c>
      <c r="E260" s="100" t="s">
        <v>18</v>
      </c>
      <c r="F260" s="85" t="s">
        <v>22</v>
      </c>
      <c r="G260" s="101" t="s">
        <v>23</v>
      </c>
    </row>
    <row r="261" spans="2:7" ht="14.25">
      <c r="B261" s="84">
        <v>43699</v>
      </c>
      <c r="C261" s="85" t="s">
        <v>71</v>
      </c>
      <c r="D261" s="102">
        <v>500</v>
      </c>
      <c r="E261" s="100" t="s">
        <v>18</v>
      </c>
      <c r="F261" s="85" t="s">
        <v>22</v>
      </c>
      <c r="G261" s="101" t="s">
        <v>23</v>
      </c>
    </row>
    <row r="262" spans="2:7" ht="14.25">
      <c r="B262" s="84">
        <v>43699</v>
      </c>
      <c r="C262" s="85" t="s">
        <v>164</v>
      </c>
      <c r="D262" s="102">
        <v>800</v>
      </c>
      <c r="E262" s="100" t="s">
        <v>18</v>
      </c>
      <c r="F262" s="85" t="s">
        <v>22</v>
      </c>
      <c r="G262" s="101" t="s">
        <v>23</v>
      </c>
    </row>
    <row r="263" spans="2:7" ht="14.25">
      <c r="B263" s="84">
        <v>43699</v>
      </c>
      <c r="C263" s="85" t="s">
        <v>93</v>
      </c>
      <c r="D263" s="102">
        <v>500</v>
      </c>
      <c r="E263" s="100" t="s">
        <v>18</v>
      </c>
      <c r="F263" s="85" t="s">
        <v>22</v>
      </c>
      <c r="G263" s="101" t="s">
        <v>23</v>
      </c>
    </row>
    <row r="264" spans="2:7" ht="14.25">
      <c r="B264" s="84">
        <v>43699</v>
      </c>
      <c r="C264" s="85" t="s">
        <v>30</v>
      </c>
      <c r="D264" s="102">
        <v>500</v>
      </c>
      <c r="E264" s="100" t="s">
        <v>18</v>
      </c>
      <c r="F264" s="85" t="s">
        <v>22</v>
      </c>
      <c r="G264" s="101" t="s">
        <v>23</v>
      </c>
    </row>
    <row r="265" spans="2:7" ht="14.25">
      <c r="B265" s="84">
        <v>43699</v>
      </c>
      <c r="C265" s="85" t="s">
        <v>57</v>
      </c>
      <c r="D265" s="102">
        <v>1500</v>
      </c>
      <c r="E265" s="100" t="s">
        <v>18</v>
      </c>
      <c r="F265" s="85" t="s">
        <v>22</v>
      </c>
      <c r="G265" s="101" t="s">
        <v>23</v>
      </c>
    </row>
    <row r="266" spans="2:7" ht="14.25">
      <c r="B266" s="84">
        <v>43699</v>
      </c>
      <c r="C266" s="85" t="s">
        <v>76</v>
      </c>
      <c r="D266" s="102">
        <v>1000</v>
      </c>
      <c r="E266" s="100" t="s">
        <v>18</v>
      </c>
      <c r="F266" s="85" t="s">
        <v>22</v>
      </c>
      <c r="G266" s="101" t="s">
        <v>23</v>
      </c>
    </row>
    <row r="267" spans="2:7" ht="14.25">
      <c r="B267" s="84">
        <v>43700</v>
      </c>
      <c r="C267" s="85" t="s">
        <v>46</v>
      </c>
      <c r="D267" s="102">
        <v>500</v>
      </c>
      <c r="E267" s="100" t="s">
        <v>18</v>
      </c>
      <c r="F267" s="85" t="s">
        <v>22</v>
      </c>
      <c r="G267" s="101" t="s">
        <v>23</v>
      </c>
    </row>
    <row r="268" spans="2:7" ht="14.25">
      <c r="B268" s="84">
        <v>43700</v>
      </c>
      <c r="C268" s="85" t="s">
        <v>55</v>
      </c>
      <c r="D268" s="102">
        <v>1000</v>
      </c>
      <c r="E268" s="100" t="s">
        <v>18</v>
      </c>
      <c r="F268" s="85" t="s">
        <v>22</v>
      </c>
      <c r="G268" s="101" t="s">
        <v>23</v>
      </c>
    </row>
    <row r="269" spans="2:7" ht="14.25">
      <c r="B269" s="84">
        <v>43700</v>
      </c>
      <c r="C269" s="85" t="s">
        <v>117</v>
      </c>
      <c r="D269" s="102">
        <v>2000</v>
      </c>
      <c r="E269" s="100" t="s">
        <v>18</v>
      </c>
      <c r="F269" s="85" t="s">
        <v>22</v>
      </c>
      <c r="G269" s="101" t="s">
        <v>23</v>
      </c>
    </row>
    <row r="270" spans="2:7" ht="14.25">
      <c r="B270" s="84">
        <v>43700</v>
      </c>
      <c r="C270" s="85" t="s">
        <v>120</v>
      </c>
      <c r="D270" s="102">
        <v>500</v>
      </c>
      <c r="E270" s="100" t="s">
        <v>18</v>
      </c>
      <c r="F270" s="85" t="s">
        <v>22</v>
      </c>
      <c r="G270" s="101" t="s">
        <v>23</v>
      </c>
    </row>
    <row r="271" spans="2:7" ht="14.25">
      <c r="B271" s="84">
        <v>43700</v>
      </c>
      <c r="C271" s="85" t="s">
        <v>92</v>
      </c>
      <c r="D271" s="102">
        <v>700</v>
      </c>
      <c r="E271" s="100" t="s">
        <v>18</v>
      </c>
      <c r="F271" s="85" t="s">
        <v>22</v>
      </c>
      <c r="G271" s="101" t="s">
        <v>23</v>
      </c>
    </row>
    <row r="272" spans="2:7" ht="14.25">
      <c r="B272" s="84">
        <v>43700</v>
      </c>
      <c r="C272" s="85" t="s">
        <v>109</v>
      </c>
      <c r="D272" s="102">
        <v>1000</v>
      </c>
      <c r="E272" s="100" t="s">
        <v>18</v>
      </c>
      <c r="F272" s="85" t="s">
        <v>22</v>
      </c>
      <c r="G272" s="101" t="s">
        <v>23</v>
      </c>
    </row>
    <row r="273" spans="2:7" ht="14.25">
      <c r="B273" s="84">
        <v>43700</v>
      </c>
      <c r="C273" s="85" t="s">
        <v>64</v>
      </c>
      <c r="D273" s="102">
        <v>1000</v>
      </c>
      <c r="E273" s="100" t="s">
        <v>18</v>
      </c>
      <c r="F273" s="85" t="s">
        <v>22</v>
      </c>
      <c r="G273" s="101" t="s">
        <v>23</v>
      </c>
    </row>
    <row r="274" spans="2:7" ht="14.25">
      <c r="B274" s="84">
        <v>43700</v>
      </c>
      <c r="C274" s="85" t="s">
        <v>97</v>
      </c>
      <c r="D274" s="102">
        <v>800</v>
      </c>
      <c r="E274" s="100" t="s">
        <v>18</v>
      </c>
      <c r="F274" s="85" t="s">
        <v>22</v>
      </c>
      <c r="G274" s="101" t="s">
        <v>23</v>
      </c>
    </row>
    <row r="275" spans="2:7" ht="14.25">
      <c r="B275" s="84">
        <v>43700</v>
      </c>
      <c r="C275" s="85" t="s">
        <v>128</v>
      </c>
      <c r="D275" s="102">
        <v>3000</v>
      </c>
      <c r="E275" s="100" t="s">
        <v>18</v>
      </c>
      <c r="F275" s="85" t="s">
        <v>22</v>
      </c>
      <c r="G275" s="101" t="s">
        <v>23</v>
      </c>
    </row>
    <row r="276" spans="2:7" ht="14.25">
      <c r="B276" s="84">
        <v>43701</v>
      </c>
      <c r="C276" s="85" t="s">
        <v>51</v>
      </c>
      <c r="D276" s="102">
        <v>500</v>
      </c>
      <c r="E276" s="100" t="s">
        <v>18</v>
      </c>
      <c r="F276" s="85" t="s">
        <v>22</v>
      </c>
      <c r="G276" s="101" t="s">
        <v>23</v>
      </c>
    </row>
    <row r="277" spans="2:7" ht="14.25">
      <c r="B277" s="84">
        <v>43701</v>
      </c>
      <c r="C277" s="85" t="s">
        <v>148</v>
      </c>
      <c r="D277" s="102">
        <v>700</v>
      </c>
      <c r="E277" s="100" t="s">
        <v>18</v>
      </c>
      <c r="F277" s="85" t="s">
        <v>22</v>
      </c>
      <c r="G277" s="101" t="s">
        <v>23</v>
      </c>
    </row>
    <row r="278" spans="2:7" ht="14.25">
      <c r="B278" s="84">
        <v>43701</v>
      </c>
      <c r="C278" s="85" t="s">
        <v>83</v>
      </c>
      <c r="D278" s="102">
        <v>500</v>
      </c>
      <c r="E278" s="100" t="s">
        <v>18</v>
      </c>
      <c r="F278" s="85" t="s">
        <v>22</v>
      </c>
      <c r="G278" s="101" t="s">
        <v>23</v>
      </c>
    </row>
    <row r="279" spans="2:7" ht="14.25">
      <c r="B279" s="84">
        <v>43701</v>
      </c>
      <c r="C279" s="85" t="s">
        <v>105</v>
      </c>
      <c r="D279" s="102">
        <v>500</v>
      </c>
      <c r="E279" s="100" t="s">
        <v>18</v>
      </c>
      <c r="F279" s="85" t="s">
        <v>22</v>
      </c>
      <c r="G279" s="101" t="s">
        <v>23</v>
      </c>
    </row>
    <row r="280" spans="2:7" ht="14.25">
      <c r="B280" s="84">
        <v>43701</v>
      </c>
      <c r="C280" s="85" t="s">
        <v>94</v>
      </c>
      <c r="D280" s="102">
        <v>3300</v>
      </c>
      <c r="E280" s="100" t="s">
        <v>18</v>
      </c>
      <c r="F280" s="85" t="s">
        <v>22</v>
      </c>
      <c r="G280" s="101" t="s">
        <v>23</v>
      </c>
    </row>
    <row r="281" spans="2:7" ht="14.25">
      <c r="B281" s="84">
        <v>43701</v>
      </c>
      <c r="C281" s="85" t="s">
        <v>99</v>
      </c>
      <c r="D281" s="102">
        <v>1500</v>
      </c>
      <c r="E281" s="100" t="s">
        <v>18</v>
      </c>
      <c r="F281" s="85" t="s">
        <v>22</v>
      </c>
      <c r="G281" s="101" t="s">
        <v>23</v>
      </c>
    </row>
    <row r="282" spans="2:7" ht="14.25">
      <c r="B282" s="84">
        <v>43701</v>
      </c>
      <c r="C282" s="85" t="s">
        <v>82</v>
      </c>
      <c r="D282" s="102">
        <v>1000</v>
      </c>
      <c r="E282" s="100" t="s">
        <v>18</v>
      </c>
      <c r="F282" s="85" t="s">
        <v>22</v>
      </c>
      <c r="G282" s="101" t="s">
        <v>23</v>
      </c>
    </row>
    <row r="283" spans="2:7" ht="14.25">
      <c r="B283" s="84">
        <v>43701</v>
      </c>
      <c r="C283" s="85" t="s">
        <v>165</v>
      </c>
      <c r="D283" s="102">
        <v>500</v>
      </c>
      <c r="E283" s="100" t="s">
        <v>18</v>
      </c>
      <c r="F283" s="85" t="s">
        <v>22</v>
      </c>
      <c r="G283" s="101" t="s">
        <v>23</v>
      </c>
    </row>
    <row r="284" spans="2:7" ht="14.25">
      <c r="B284" s="84">
        <v>43701</v>
      </c>
      <c r="C284" s="85" t="s">
        <v>106</v>
      </c>
      <c r="D284" s="102">
        <v>500</v>
      </c>
      <c r="E284" s="100" t="s">
        <v>18</v>
      </c>
      <c r="F284" s="85" t="s">
        <v>22</v>
      </c>
      <c r="G284" s="101" t="s">
        <v>23</v>
      </c>
    </row>
    <row r="285" spans="2:7" ht="14.25">
      <c r="B285" s="84">
        <v>43702</v>
      </c>
      <c r="C285" s="85" t="s">
        <v>59</v>
      </c>
      <c r="D285" s="102">
        <v>1500</v>
      </c>
      <c r="E285" s="100" t="s">
        <v>18</v>
      </c>
      <c r="F285" s="85" t="s">
        <v>22</v>
      </c>
      <c r="G285" s="101" t="s">
        <v>23</v>
      </c>
    </row>
    <row r="286" spans="2:7" ht="14.25">
      <c r="B286" s="84">
        <v>43702</v>
      </c>
      <c r="C286" s="85" t="s">
        <v>118</v>
      </c>
      <c r="D286" s="102">
        <v>500</v>
      </c>
      <c r="E286" s="100" t="s">
        <v>18</v>
      </c>
      <c r="F286" s="85" t="s">
        <v>22</v>
      </c>
      <c r="G286" s="101" t="s">
        <v>23</v>
      </c>
    </row>
    <row r="287" spans="2:7" ht="14.25">
      <c r="B287" s="84">
        <v>43703</v>
      </c>
      <c r="C287" s="85" t="s">
        <v>84</v>
      </c>
      <c r="D287" s="102">
        <v>1600</v>
      </c>
      <c r="E287" s="100" t="s">
        <v>18</v>
      </c>
      <c r="F287" s="85" t="s">
        <v>22</v>
      </c>
      <c r="G287" s="101" t="s">
        <v>23</v>
      </c>
    </row>
    <row r="288" spans="2:7" ht="14.25">
      <c r="B288" s="84">
        <v>43703</v>
      </c>
      <c r="C288" s="85" t="s">
        <v>50</v>
      </c>
      <c r="D288" s="102">
        <v>500</v>
      </c>
      <c r="E288" s="100" t="s">
        <v>18</v>
      </c>
      <c r="F288" s="85" t="s">
        <v>22</v>
      </c>
      <c r="G288" s="101" t="s">
        <v>23</v>
      </c>
    </row>
    <row r="289" spans="2:7" ht="14.25">
      <c r="B289" s="84">
        <v>43703</v>
      </c>
      <c r="C289" s="85" t="s">
        <v>119</v>
      </c>
      <c r="D289" s="102">
        <v>1600</v>
      </c>
      <c r="E289" s="100" t="s">
        <v>18</v>
      </c>
      <c r="F289" s="85" t="s">
        <v>22</v>
      </c>
      <c r="G289" s="101" t="s">
        <v>23</v>
      </c>
    </row>
    <row r="290" spans="2:7" ht="14.25">
      <c r="B290" s="84">
        <v>43703</v>
      </c>
      <c r="C290" s="85" t="s">
        <v>166</v>
      </c>
      <c r="D290" s="102">
        <v>500</v>
      </c>
      <c r="E290" s="100" t="s">
        <v>18</v>
      </c>
      <c r="F290" s="85" t="s">
        <v>22</v>
      </c>
      <c r="G290" s="101" t="s">
        <v>23</v>
      </c>
    </row>
    <row r="291" spans="2:7" ht="14.25">
      <c r="B291" s="84">
        <v>43703</v>
      </c>
      <c r="C291" s="85" t="s">
        <v>108</v>
      </c>
      <c r="D291" s="102">
        <v>500</v>
      </c>
      <c r="E291" s="100" t="s">
        <v>18</v>
      </c>
      <c r="F291" s="85" t="s">
        <v>22</v>
      </c>
      <c r="G291" s="101" t="s">
        <v>23</v>
      </c>
    </row>
    <row r="292" spans="2:7" ht="14.25">
      <c r="B292" s="84">
        <v>43703</v>
      </c>
      <c r="C292" s="85" t="s">
        <v>49</v>
      </c>
      <c r="D292" s="102">
        <v>500</v>
      </c>
      <c r="E292" s="100" t="s">
        <v>18</v>
      </c>
      <c r="F292" s="85" t="s">
        <v>22</v>
      </c>
      <c r="G292" s="101" t="s">
        <v>167</v>
      </c>
    </row>
    <row r="293" spans="2:7" ht="14.25">
      <c r="B293" s="84">
        <v>43704</v>
      </c>
      <c r="C293" s="85" t="s">
        <v>123</v>
      </c>
      <c r="D293" s="102">
        <v>4000</v>
      </c>
      <c r="E293" s="100" t="s">
        <v>18</v>
      </c>
      <c r="F293" s="85" t="s">
        <v>22</v>
      </c>
      <c r="G293" s="101" t="s">
        <v>23</v>
      </c>
    </row>
    <row r="294" spans="2:7" ht="14.25">
      <c r="B294" s="84">
        <v>43704</v>
      </c>
      <c r="C294" s="85" t="s">
        <v>111</v>
      </c>
      <c r="D294" s="102">
        <v>7400</v>
      </c>
      <c r="E294" s="100" t="s">
        <v>18</v>
      </c>
      <c r="F294" s="85" t="s">
        <v>22</v>
      </c>
      <c r="G294" s="101" t="s">
        <v>23</v>
      </c>
    </row>
    <row r="295" spans="2:7" ht="14.25">
      <c r="B295" s="84">
        <v>43704</v>
      </c>
      <c r="C295" s="85" t="s">
        <v>168</v>
      </c>
      <c r="D295" s="102">
        <v>500</v>
      </c>
      <c r="E295" s="100" t="s">
        <v>18</v>
      </c>
      <c r="F295" s="85" t="s">
        <v>22</v>
      </c>
      <c r="G295" s="101" t="s">
        <v>23</v>
      </c>
    </row>
    <row r="296" spans="2:7" ht="14.25">
      <c r="B296" s="84">
        <v>43705</v>
      </c>
      <c r="C296" s="85" t="s">
        <v>169</v>
      </c>
      <c r="D296" s="102">
        <v>200</v>
      </c>
      <c r="E296" s="100" t="s">
        <v>18</v>
      </c>
      <c r="F296" s="85" t="s">
        <v>22</v>
      </c>
      <c r="G296" s="101" t="s">
        <v>23</v>
      </c>
    </row>
    <row r="297" spans="2:7" ht="14.25">
      <c r="B297" s="84">
        <v>43705</v>
      </c>
      <c r="C297" s="85" t="s">
        <v>125</v>
      </c>
      <c r="D297" s="102">
        <v>1000</v>
      </c>
      <c r="E297" s="100" t="s">
        <v>18</v>
      </c>
      <c r="F297" s="85" t="s">
        <v>22</v>
      </c>
      <c r="G297" s="101" t="s">
        <v>23</v>
      </c>
    </row>
    <row r="298" spans="2:7" ht="14.25">
      <c r="B298" s="84">
        <v>43705</v>
      </c>
      <c r="C298" s="85" t="s">
        <v>100</v>
      </c>
      <c r="D298" s="102">
        <v>1000</v>
      </c>
      <c r="E298" s="100" t="s">
        <v>18</v>
      </c>
      <c r="F298" s="85" t="s">
        <v>22</v>
      </c>
      <c r="G298" s="101" t="s">
        <v>23</v>
      </c>
    </row>
    <row r="299" spans="2:7" ht="14.25">
      <c r="B299" s="84">
        <v>43705</v>
      </c>
      <c r="C299" s="85" t="s">
        <v>121</v>
      </c>
      <c r="D299" s="102">
        <v>6000</v>
      </c>
      <c r="E299" s="100" t="s">
        <v>18</v>
      </c>
      <c r="F299" s="85" t="s">
        <v>22</v>
      </c>
      <c r="G299" s="101" t="s">
        <v>23</v>
      </c>
    </row>
    <row r="300" spans="2:7" ht="14.25">
      <c r="B300" s="84">
        <v>43706</v>
      </c>
      <c r="C300" s="85" t="s">
        <v>170</v>
      </c>
      <c r="D300" s="102">
        <v>200</v>
      </c>
      <c r="E300" s="100" t="s">
        <v>18</v>
      </c>
      <c r="F300" s="85" t="s">
        <v>22</v>
      </c>
      <c r="G300" s="101" t="s">
        <v>23</v>
      </c>
    </row>
    <row r="301" spans="2:7" ht="14.25">
      <c r="B301" s="84">
        <v>43706</v>
      </c>
      <c r="C301" s="85" t="s">
        <v>146</v>
      </c>
      <c r="D301" s="102">
        <v>154.73</v>
      </c>
      <c r="E301" s="100" t="s">
        <v>18</v>
      </c>
      <c r="F301" s="85" t="s">
        <v>22</v>
      </c>
      <c r="G301" s="101" t="s">
        <v>23</v>
      </c>
    </row>
    <row r="302" spans="2:7" ht="14.25">
      <c r="B302" s="84">
        <v>43706</v>
      </c>
      <c r="C302" s="85" t="s">
        <v>171</v>
      </c>
      <c r="D302" s="102">
        <v>200</v>
      </c>
      <c r="E302" s="100" t="s">
        <v>18</v>
      </c>
      <c r="F302" s="85" t="s">
        <v>22</v>
      </c>
      <c r="G302" s="101" t="s">
        <v>23</v>
      </c>
    </row>
    <row r="303" spans="2:7" ht="14.25">
      <c r="B303" s="84">
        <v>43706</v>
      </c>
      <c r="C303" s="85" t="s">
        <v>159</v>
      </c>
      <c r="D303" s="102">
        <v>200</v>
      </c>
      <c r="E303" s="100" t="s">
        <v>18</v>
      </c>
      <c r="F303" s="85" t="s">
        <v>22</v>
      </c>
      <c r="G303" s="101" t="s">
        <v>23</v>
      </c>
    </row>
    <row r="304" spans="2:7" ht="14.25">
      <c r="B304" s="84">
        <v>43707</v>
      </c>
      <c r="C304" s="85" t="s">
        <v>17</v>
      </c>
      <c r="D304" s="102">
        <v>1200</v>
      </c>
      <c r="E304" s="100" t="s">
        <v>18</v>
      </c>
      <c r="F304" s="85" t="s">
        <v>22</v>
      </c>
      <c r="G304" s="101" t="s">
        <v>23</v>
      </c>
    </row>
    <row r="305" spans="2:7" ht="14.25">
      <c r="B305" s="84">
        <v>43708</v>
      </c>
      <c r="C305" s="85" t="s">
        <v>153</v>
      </c>
      <c r="D305" s="102">
        <v>1200</v>
      </c>
      <c r="E305" s="100" t="s">
        <v>18</v>
      </c>
      <c r="F305" s="85" t="s">
        <v>22</v>
      </c>
      <c r="G305" s="101" t="s">
        <v>23</v>
      </c>
    </row>
    <row r="306" spans="2:7" ht="14.25">
      <c r="B306" s="84">
        <v>43708</v>
      </c>
      <c r="C306" s="85" t="s">
        <v>172</v>
      </c>
      <c r="D306" s="102">
        <v>1</v>
      </c>
      <c r="E306" s="100" t="s">
        <v>18</v>
      </c>
      <c r="F306" s="85" t="s">
        <v>22</v>
      </c>
      <c r="G306" s="101" t="s">
        <v>25</v>
      </c>
    </row>
    <row r="307" spans="2:7" ht="14.25">
      <c r="B307" s="84">
        <v>43709</v>
      </c>
      <c r="C307" s="85" t="s">
        <v>132</v>
      </c>
      <c r="D307" s="102">
        <v>1000</v>
      </c>
      <c r="E307" s="100" t="s">
        <v>18</v>
      </c>
      <c r="F307" s="85" t="s">
        <v>22</v>
      </c>
      <c r="G307" s="101" t="s">
        <v>23</v>
      </c>
    </row>
    <row r="308" spans="2:7" ht="14.25">
      <c r="B308" s="84">
        <v>43709</v>
      </c>
      <c r="C308" s="85" t="s">
        <v>172</v>
      </c>
      <c r="D308" s="102">
        <v>1</v>
      </c>
      <c r="E308" s="100" t="s">
        <v>18</v>
      </c>
      <c r="F308" s="85" t="s">
        <v>22</v>
      </c>
      <c r="G308" s="101" t="s">
        <v>25</v>
      </c>
    </row>
    <row r="309" spans="2:7" ht="14.25">
      <c r="B309" s="84">
        <v>43710</v>
      </c>
      <c r="C309" s="85" t="s">
        <v>173</v>
      </c>
      <c r="D309" s="102">
        <v>2000</v>
      </c>
      <c r="E309" s="100" t="s">
        <v>18</v>
      </c>
      <c r="F309" s="85" t="s">
        <v>22</v>
      </c>
      <c r="G309" s="101" t="s">
        <v>23</v>
      </c>
    </row>
    <row r="310" spans="2:7" ht="14.25">
      <c r="B310" s="84">
        <v>43710</v>
      </c>
      <c r="C310" s="85" t="s">
        <v>95</v>
      </c>
      <c r="D310" s="102">
        <v>500</v>
      </c>
      <c r="E310" s="100" t="s">
        <v>18</v>
      </c>
      <c r="F310" s="85" t="s">
        <v>22</v>
      </c>
      <c r="G310" s="101" t="s">
        <v>23</v>
      </c>
    </row>
    <row r="311" spans="2:7" ht="14.25">
      <c r="B311" s="84">
        <v>43713</v>
      </c>
      <c r="C311" s="85" t="s">
        <v>174</v>
      </c>
      <c r="D311" s="102">
        <v>1000</v>
      </c>
      <c r="E311" s="100" t="s">
        <v>18</v>
      </c>
      <c r="F311" s="85" t="s">
        <v>22</v>
      </c>
      <c r="G311" s="101" t="s">
        <v>23</v>
      </c>
    </row>
    <row r="312" spans="2:7" ht="14.25">
      <c r="B312" s="84">
        <v>43713</v>
      </c>
      <c r="C312" s="85" t="s">
        <v>84</v>
      </c>
      <c r="D312" s="102">
        <v>600</v>
      </c>
      <c r="E312" s="100" t="s">
        <v>18</v>
      </c>
      <c r="F312" s="85" t="s">
        <v>22</v>
      </c>
      <c r="G312" s="101" t="s">
        <v>23</v>
      </c>
    </row>
    <row r="313" spans="2:7" ht="14.25">
      <c r="B313" s="84">
        <v>43713</v>
      </c>
      <c r="C313" s="85" t="s">
        <v>175</v>
      </c>
      <c r="D313" s="102">
        <v>800</v>
      </c>
      <c r="E313" s="100" t="s">
        <v>18</v>
      </c>
      <c r="F313" s="85" t="s">
        <v>22</v>
      </c>
      <c r="G313" s="101" t="s">
        <v>23</v>
      </c>
    </row>
    <row r="314" spans="2:7" ht="14.25">
      <c r="B314" s="84">
        <v>43713</v>
      </c>
      <c r="C314" s="85" t="s">
        <v>148</v>
      </c>
      <c r="D314" s="102">
        <v>1000</v>
      </c>
      <c r="E314" s="100" t="s">
        <v>18</v>
      </c>
      <c r="F314" s="85" t="s">
        <v>22</v>
      </c>
      <c r="G314" s="101" t="s">
        <v>23</v>
      </c>
    </row>
    <row r="315" spans="2:7" ht="14.25">
      <c r="B315" s="84">
        <v>43713</v>
      </c>
      <c r="C315" s="85" t="s">
        <v>176</v>
      </c>
      <c r="D315" s="102">
        <v>600</v>
      </c>
      <c r="E315" s="100" t="s">
        <v>18</v>
      </c>
      <c r="F315" s="85" t="s">
        <v>22</v>
      </c>
      <c r="G315" s="101" t="s">
        <v>23</v>
      </c>
    </row>
    <row r="316" spans="2:7" ht="14.25">
      <c r="B316" s="84">
        <v>43713</v>
      </c>
      <c r="C316" s="85" t="s">
        <v>172</v>
      </c>
      <c r="D316" s="102">
        <v>365</v>
      </c>
      <c r="E316" s="100" t="s">
        <v>18</v>
      </c>
      <c r="F316" s="85" t="s">
        <v>22</v>
      </c>
      <c r="G316" s="101" t="s">
        <v>25</v>
      </c>
    </row>
    <row r="317" spans="2:7" ht="14.25">
      <c r="B317" s="84">
        <v>43714</v>
      </c>
      <c r="C317" s="85" t="s">
        <v>104</v>
      </c>
      <c r="D317" s="102">
        <v>1000</v>
      </c>
      <c r="E317" s="100" t="s">
        <v>18</v>
      </c>
      <c r="F317" s="85" t="s">
        <v>22</v>
      </c>
      <c r="G317" s="101" t="s">
        <v>23</v>
      </c>
    </row>
    <row r="318" spans="2:7" ht="14.25">
      <c r="B318" s="84">
        <v>43716</v>
      </c>
      <c r="C318" s="85" t="s">
        <v>58</v>
      </c>
      <c r="D318" s="102">
        <v>500</v>
      </c>
      <c r="E318" s="100" t="s">
        <v>18</v>
      </c>
      <c r="F318" s="85" t="s">
        <v>22</v>
      </c>
      <c r="G318" s="101" t="s">
        <v>23</v>
      </c>
    </row>
    <row r="319" spans="2:7" ht="14.25">
      <c r="B319" s="84">
        <v>43717</v>
      </c>
      <c r="C319" s="85" t="s">
        <v>66</v>
      </c>
      <c r="D319" s="102">
        <v>1000</v>
      </c>
      <c r="E319" s="100" t="s">
        <v>18</v>
      </c>
      <c r="F319" s="85" t="s">
        <v>22</v>
      </c>
      <c r="G319" s="101" t="s">
        <v>23</v>
      </c>
    </row>
    <row r="320" spans="2:7" ht="14.25">
      <c r="B320" s="84">
        <v>43717</v>
      </c>
      <c r="C320" s="85" t="s">
        <v>152</v>
      </c>
      <c r="D320" s="102">
        <v>2800</v>
      </c>
      <c r="E320" s="100" t="s">
        <v>18</v>
      </c>
      <c r="F320" s="85" t="s">
        <v>22</v>
      </c>
      <c r="G320" s="101" t="s">
        <v>23</v>
      </c>
    </row>
    <row r="321" spans="2:7" ht="14.25">
      <c r="B321" s="84">
        <v>43718</v>
      </c>
      <c r="C321" s="85" t="s">
        <v>32</v>
      </c>
      <c r="D321" s="102">
        <v>600</v>
      </c>
      <c r="E321" s="100" t="s">
        <v>18</v>
      </c>
      <c r="F321" s="85" t="s">
        <v>22</v>
      </c>
      <c r="G321" s="101" t="s">
        <v>23</v>
      </c>
    </row>
    <row r="322" spans="2:7" ht="14.25">
      <c r="B322" s="84">
        <v>43719</v>
      </c>
      <c r="C322" s="85" t="s">
        <v>114</v>
      </c>
      <c r="D322" s="102">
        <v>500</v>
      </c>
      <c r="E322" s="100" t="s">
        <v>18</v>
      </c>
      <c r="F322" s="85" t="s">
        <v>22</v>
      </c>
      <c r="G322" s="101" t="s">
        <v>23</v>
      </c>
    </row>
    <row r="323" spans="2:7" ht="14.25">
      <c r="B323" s="84">
        <v>43725</v>
      </c>
      <c r="C323" s="85" t="s">
        <v>30</v>
      </c>
      <c r="D323" s="102">
        <v>1600</v>
      </c>
      <c r="E323" s="100" t="s">
        <v>18</v>
      </c>
      <c r="F323" s="85" t="s">
        <v>22</v>
      </c>
      <c r="G323" s="101" t="s">
        <v>23</v>
      </c>
    </row>
    <row r="324" spans="2:7" ht="14.25">
      <c r="B324" s="84">
        <v>43729</v>
      </c>
      <c r="C324" s="85" t="s">
        <v>177</v>
      </c>
      <c r="D324" s="102">
        <v>16</v>
      </c>
      <c r="E324" s="100" t="s">
        <v>18</v>
      </c>
      <c r="F324" s="85" t="s">
        <v>22</v>
      </c>
      <c r="G324" s="101" t="s">
        <v>25</v>
      </c>
    </row>
    <row r="325" spans="2:7" ht="14.25">
      <c r="B325" s="84">
        <v>43737</v>
      </c>
      <c r="C325" s="85" t="s">
        <v>178</v>
      </c>
      <c r="D325" s="102">
        <v>15</v>
      </c>
      <c r="E325" s="100" t="s">
        <v>18</v>
      </c>
      <c r="F325" s="85" t="s">
        <v>22</v>
      </c>
      <c r="G325" s="101" t="s">
        <v>116</v>
      </c>
    </row>
    <row r="326" spans="2:7" ht="14.25">
      <c r="B326" s="84">
        <v>43738</v>
      </c>
      <c r="C326" s="85" t="s">
        <v>36</v>
      </c>
      <c r="D326" s="102">
        <v>2600</v>
      </c>
      <c r="E326" s="100" t="s">
        <v>18</v>
      </c>
      <c r="F326" s="85" t="s">
        <v>22</v>
      </c>
      <c r="G326" s="101" t="s">
        <v>37</v>
      </c>
    </row>
    <row r="327" spans="2:7" ht="14.25">
      <c r="B327" s="84">
        <v>43746</v>
      </c>
      <c r="C327" s="85" t="s">
        <v>179</v>
      </c>
      <c r="D327" s="102">
        <v>99.9</v>
      </c>
      <c r="E327" s="100" t="s">
        <v>18</v>
      </c>
      <c r="F327" s="85" t="s">
        <v>22</v>
      </c>
      <c r="G327" s="101" t="s">
        <v>116</v>
      </c>
    </row>
    <row r="328" spans="2:7" ht="14.25">
      <c r="B328" s="84">
        <v>43757</v>
      </c>
      <c r="C328" s="85" t="s">
        <v>34</v>
      </c>
      <c r="D328" s="102">
        <v>200</v>
      </c>
      <c r="E328" s="100" t="s">
        <v>18</v>
      </c>
      <c r="F328" s="85" t="s">
        <v>22</v>
      </c>
      <c r="G328" s="101" t="s">
        <v>25</v>
      </c>
    </row>
    <row r="329" spans="2:7" ht="14.25">
      <c r="B329" s="84">
        <v>43757</v>
      </c>
      <c r="C329" s="85" t="s">
        <v>180</v>
      </c>
      <c r="D329" s="102">
        <v>100</v>
      </c>
      <c r="E329" s="100" t="s">
        <v>18</v>
      </c>
      <c r="F329" s="85" t="s">
        <v>22</v>
      </c>
      <c r="G329" s="101" t="s">
        <v>25</v>
      </c>
    </row>
    <row r="330" spans="2:7" ht="14.25">
      <c r="B330" s="84">
        <v>43761</v>
      </c>
      <c r="C330" s="85" t="s">
        <v>44</v>
      </c>
      <c r="D330" s="102">
        <v>100</v>
      </c>
      <c r="E330" s="100" t="s">
        <v>18</v>
      </c>
      <c r="F330" s="85" t="s">
        <v>22</v>
      </c>
      <c r="G330" s="101" t="s">
        <v>23</v>
      </c>
    </row>
    <row r="331" spans="2:7" ht="14.25">
      <c r="B331" s="84">
        <v>43761</v>
      </c>
      <c r="C331" s="85" t="s">
        <v>64</v>
      </c>
      <c r="D331" s="102">
        <v>1600</v>
      </c>
      <c r="E331" s="100" t="s">
        <v>18</v>
      </c>
      <c r="F331" s="85" t="s">
        <v>22</v>
      </c>
      <c r="G331" s="101" t="s">
        <v>23</v>
      </c>
    </row>
    <row r="332" spans="2:7" ht="14.25">
      <c r="B332" s="84">
        <v>43761</v>
      </c>
      <c r="C332" s="85" t="s">
        <v>181</v>
      </c>
      <c r="D332" s="102">
        <v>30</v>
      </c>
      <c r="E332" s="100" t="s">
        <v>18</v>
      </c>
      <c r="F332" s="85" t="s">
        <v>22</v>
      </c>
      <c r="G332" s="101" t="s">
        <v>116</v>
      </c>
    </row>
    <row r="333" spans="2:7" ht="14.25">
      <c r="B333" s="84">
        <v>43762</v>
      </c>
      <c r="C333" s="85" t="s">
        <v>98</v>
      </c>
      <c r="D333" s="102">
        <v>600</v>
      </c>
      <c r="E333" s="100" t="s">
        <v>18</v>
      </c>
      <c r="F333" s="85" t="s">
        <v>22</v>
      </c>
      <c r="G333" s="101" t="s">
        <v>23</v>
      </c>
    </row>
    <row r="334" spans="2:7" ht="14.25">
      <c r="B334" s="84">
        <v>43763</v>
      </c>
      <c r="C334" s="85" t="s">
        <v>36</v>
      </c>
      <c r="D334" s="102">
        <v>2600</v>
      </c>
      <c r="E334" s="100" t="s">
        <v>18</v>
      </c>
      <c r="F334" s="85" t="s">
        <v>22</v>
      </c>
      <c r="G334" s="101" t="s">
        <v>37</v>
      </c>
    </row>
    <row r="335" spans="2:7" ht="14.25">
      <c r="B335" s="84">
        <v>43764</v>
      </c>
      <c r="C335" s="85" t="s">
        <v>63</v>
      </c>
      <c r="D335" s="102">
        <v>800</v>
      </c>
      <c r="E335" s="100" t="s">
        <v>18</v>
      </c>
      <c r="F335" s="85" t="s">
        <v>22</v>
      </c>
      <c r="G335" s="101" t="s">
        <v>23</v>
      </c>
    </row>
    <row r="336" spans="2:7" ht="14.25">
      <c r="B336" s="84">
        <v>43768</v>
      </c>
      <c r="C336" s="85" t="s">
        <v>163</v>
      </c>
      <c r="D336" s="102">
        <v>2500</v>
      </c>
      <c r="E336" s="100" t="s">
        <v>18</v>
      </c>
      <c r="F336" s="85" t="s">
        <v>22</v>
      </c>
      <c r="G336" s="101" t="s">
        <v>23</v>
      </c>
    </row>
    <row r="337" spans="2:7" ht="14.25">
      <c r="B337" s="84">
        <v>43776</v>
      </c>
      <c r="C337" s="85" t="s">
        <v>144</v>
      </c>
      <c r="D337" s="102">
        <v>800</v>
      </c>
      <c r="E337" s="100" t="s">
        <v>18</v>
      </c>
      <c r="F337" s="85" t="s">
        <v>22</v>
      </c>
      <c r="G337" s="101" t="s">
        <v>23</v>
      </c>
    </row>
    <row r="338" spans="2:7" ht="14.25">
      <c r="B338" s="84">
        <v>43777</v>
      </c>
      <c r="C338" s="85" t="s">
        <v>169</v>
      </c>
      <c r="D338" s="102">
        <v>200</v>
      </c>
      <c r="E338" s="100" t="s">
        <v>18</v>
      </c>
      <c r="F338" s="85" t="s">
        <v>22</v>
      </c>
      <c r="G338" s="101" t="s">
        <v>25</v>
      </c>
    </row>
    <row r="339" spans="2:7" ht="14.25">
      <c r="B339" s="84">
        <v>43778</v>
      </c>
      <c r="C339" s="85" t="s">
        <v>34</v>
      </c>
      <c r="D339" s="102">
        <v>200</v>
      </c>
      <c r="E339" s="100" t="s">
        <v>18</v>
      </c>
      <c r="F339" s="85" t="s">
        <v>22</v>
      </c>
      <c r="G339" s="101" t="s">
        <v>25</v>
      </c>
    </row>
    <row r="340" spans="2:7" ht="14.25">
      <c r="B340" s="84">
        <v>43795</v>
      </c>
      <c r="C340" s="85" t="s">
        <v>36</v>
      </c>
      <c r="D340" s="102">
        <v>2600</v>
      </c>
      <c r="E340" s="100" t="s">
        <v>18</v>
      </c>
      <c r="F340" s="85" t="s">
        <v>22</v>
      </c>
      <c r="G340" s="101" t="s">
        <v>37</v>
      </c>
    </row>
    <row r="341" spans="2:7" ht="14.25">
      <c r="B341" s="84">
        <v>43798</v>
      </c>
      <c r="C341" s="85" t="s">
        <v>182</v>
      </c>
      <c r="D341" s="102">
        <v>8074</v>
      </c>
      <c r="E341" s="100" t="s">
        <v>18</v>
      </c>
      <c r="F341" s="85" t="s">
        <v>22</v>
      </c>
      <c r="G341" s="101" t="s">
        <v>183</v>
      </c>
    </row>
    <row r="342" spans="2:7" ht="14.25">
      <c r="B342" s="84">
        <v>43798</v>
      </c>
      <c r="C342" s="85" t="s">
        <v>111</v>
      </c>
      <c r="D342" s="102">
        <v>5000</v>
      </c>
      <c r="E342" s="100" t="s">
        <v>18</v>
      </c>
      <c r="F342" s="85" t="s">
        <v>19</v>
      </c>
      <c r="G342" s="101" t="s">
        <v>20</v>
      </c>
    </row>
    <row r="343" spans="2:7" ht="14.25">
      <c r="B343" s="84">
        <v>43803</v>
      </c>
      <c r="C343" s="85" t="s">
        <v>184</v>
      </c>
      <c r="D343" s="102">
        <v>100</v>
      </c>
      <c r="E343" s="100" t="s">
        <v>18</v>
      </c>
      <c r="F343" s="85" t="s">
        <v>22</v>
      </c>
      <c r="G343" s="101" t="s">
        <v>23</v>
      </c>
    </row>
    <row r="344" spans="2:7" ht="14.25">
      <c r="B344" s="84">
        <v>43804</v>
      </c>
      <c r="C344" s="85" t="s">
        <v>32</v>
      </c>
      <c r="D344" s="102">
        <v>500</v>
      </c>
      <c r="E344" s="100" t="s">
        <v>18</v>
      </c>
      <c r="F344" s="85" t="s">
        <v>22</v>
      </c>
      <c r="G344" s="101" t="s">
        <v>25</v>
      </c>
    </row>
    <row r="345" spans="2:7" ht="14.25">
      <c r="B345" s="84">
        <v>43807</v>
      </c>
      <c r="C345" s="85" t="s">
        <v>185</v>
      </c>
      <c r="D345" s="102">
        <v>161</v>
      </c>
      <c r="E345" s="100" t="s">
        <v>18</v>
      </c>
      <c r="F345" s="85" t="s">
        <v>22</v>
      </c>
      <c r="G345" s="101" t="s">
        <v>23</v>
      </c>
    </row>
    <row r="346" spans="2:7" ht="14.25">
      <c r="B346" s="84">
        <v>43807</v>
      </c>
      <c r="C346" s="85" t="s">
        <v>186</v>
      </c>
      <c r="D346" s="102">
        <v>104.32</v>
      </c>
      <c r="E346" s="100" t="s">
        <v>18</v>
      </c>
      <c r="F346" s="85" t="s">
        <v>22</v>
      </c>
      <c r="G346" s="101" t="s">
        <v>183</v>
      </c>
    </row>
    <row r="347" spans="2:7" ht="14.25">
      <c r="B347" s="84">
        <v>43809</v>
      </c>
      <c r="C347" s="85" t="s">
        <v>34</v>
      </c>
      <c r="D347" s="102">
        <v>200</v>
      </c>
      <c r="E347" s="100" t="s">
        <v>18</v>
      </c>
      <c r="F347" s="85" t="s">
        <v>22</v>
      </c>
      <c r="G347" s="101" t="s">
        <v>25</v>
      </c>
    </row>
    <row r="348" spans="2:7" ht="14.25">
      <c r="B348" s="84">
        <v>43810</v>
      </c>
      <c r="C348" s="85" t="s">
        <v>39</v>
      </c>
      <c r="D348" s="102">
        <v>500</v>
      </c>
      <c r="E348" s="100" t="s">
        <v>18</v>
      </c>
      <c r="F348" s="85" t="s">
        <v>22</v>
      </c>
      <c r="G348" s="101" t="s">
        <v>23</v>
      </c>
    </row>
    <row r="349" spans="2:7" ht="14.25">
      <c r="B349" s="84">
        <v>43814</v>
      </c>
      <c r="C349" s="85" t="s">
        <v>187</v>
      </c>
      <c r="D349" s="102">
        <v>226</v>
      </c>
      <c r="E349" s="100" t="s">
        <v>18</v>
      </c>
      <c r="F349" s="85" t="s">
        <v>22</v>
      </c>
      <c r="G349" s="101" t="s">
        <v>23</v>
      </c>
    </row>
    <row r="350" spans="2:7" ht="14.25">
      <c r="B350" s="84">
        <v>43817</v>
      </c>
      <c r="C350" s="85" t="s">
        <v>155</v>
      </c>
      <c r="D350" s="102">
        <v>300</v>
      </c>
      <c r="E350" s="100" t="s">
        <v>18</v>
      </c>
      <c r="F350" s="85" t="s">
        <v>19</v>
      </c>
      <c r="G350" s="101" t="s">
        <v>188</v>
      </c>
    </row>
    <row r="351" spans="2:7" ht="14.25">
      <c r="B351" s="84">
        <v>43817</v>
      </c>
      <c r="C351" s="85" t="s">
        <v>189</v>
      </c>
      <c r="D351" s="102">
        <v>10000</v>
      </c>
      <c r="E351" s="100" t="s">
        <v>18</v>
      </c>
      <c r="F351" s="85" t="s">
        <v>19</v>
      </c>
      <c r="G351" s="101" t="s">
        <v>188</v>
      </c>
    </row>
    <row r="352" spans="2:7" ht="14.25">
      <c r="B352" s="84">
        <v>43817</v>
      </c>
      <c r="C352" s="85" t="s">
        <v>132</v>
      </c>
      <c r="D352" s="102">
        <v>1000</v>
      </c>
      <c r="E352" s="100" t="s">
        <v>18</v>
      </c>
      <c r="F352" s="85" t="s">
        <v>19</v>
      </c>
      <c r="G352" s="101" t="s">
        <v>188</v>
      </c>
    </row>
    <row r="353" spans="2:7" ht="14.25">
      <c r="B353" s="84">
        <v>43817</v>
      </c>
      <c r="C353" s="85" t="s">
        <v>68</v>
      </c>
      <c r="D353" s="102">
        <v>200</v>
      </c>
      <c r="E353" s="100" t="s">
        <v>18</v>
      </c>
      <c r="F353" s="85" t="s">
        <v>19</v>
      </c>
      <c r="G353" s="101" t="s">
        <v>188</v>
      </c>
    </row>
    <row r="354" spans="2:7" ht="14.25">
      <c r="B354" s="84">
        <v>43817</v>
      </c>
      <c r="C354" s="85" t="s">
        <v>190</v>
      </c>
      <c r="D354" s="102">
        <v>500</v>
      </c>
      <c r="E354" s="100" t="s">
        <v>18</v>
      </c>
      <c r="F354" s="85" t="s">
        <v>19</v>
      </c>
      <c r="G354" s="101" t="s">
        <v>188</v>
      </c>
    </row>
    <row r="355" spans="2:7" ht="14.25">
      <c r="B355" s="84">
        <v>43818</v>
      </c>
      <c r="C355" s="85" t="s">
        <v>148</v>
      </c>
      <c r="D355" s="102">
        <v>500</v>
      </c>
      <c r="E355" s="100" t="s">
        <v>18</v>
      </c>
      <c r="F355" s="85" t="s">
        <v>19</v>
      </c>
      <c r="G355" s="101" t="s">
        <v>188</v>
      </c>
    </row>
    <row r="356" spans="2:7" ht="14.25">
      <c r="B356" s="84">
        <v>43818</v>
      </c>
      <c r="C356" s="85" t="s">
        <v>47</v>
      </c>
      <c r="D356" s="102">
        <v>200</v>
      </c>
      <c r="E356" s="100" t="s">
        <v>18</v>
      </c>
      <c r="F356" s="85" t="s">
        <v>19</v>
      </c>
      <c r="G356" s="101" t="s">
        <v>188</v>
      </c>
    </row>
    <row r="357" spans="2:7" ht="14.25">
      <c r="B357" s="84">
        <v>43818</v>
      </c>
      <c r="C357" s="85" t="s">
        <v>65</v>
      </c>
      <c r="D357" s="102">
        <v>500</v>
      </c>
      <c r="E357" s="100" t="s">
        <v>18</v>
      </c>
      <c r="F357" s="85" t="s">
        <v>19</v>
      </c>
      <c r="G357" s="101" t="s">
        <v>188</v>
      </c>
    </row>
    <row r="358" spans="2:7" ht="14.25">
      <c r="B358" s="84">
        <v>43818</v>
      </c>
      <c r="C358" s="85" t="s">
        <v>30</v>
      </c>
      <c r="D358" s="102">
        <v>500</v>
      </c>
      <c r="E358" s="100" t="s">
        <v>18</v>
      </c>
      <c r="F358" s="85" t="s">
        <v>19</v>
      </c>
      <c r="G358" s="101" t="s">
        <v>188</v>
      </c>
    </row>
    <row r="359" spans="2:7" ht="14.25">
      <c r="B359" s="84">
        <v>43818</v>
      </c>
      <c r="C359" s="85" t="s">
        <v>85</v>
      </c>
      <c r="D359" s="102">
        <v>200</v>
      </c>
      <c r="E359" s="100" t="s">
        <v>18</v>
      </c>
      <c r="F359" s="85" t="s">
        <v>19</v>
      </c>
      <c r="G359" s="101" t="s">
        <v>188</v>
      </c>
    </row>
    <row r="360" spans="2:7" ht="14.25">
      <c r="B360" s="84">
        <v>43818</v>
      </c>
      <c r="C360" s="85" t="s">
        <v>153</v>
      </c>
      <c r="D360" s="102">
        <v>666</v>
      </c>
      <c r="E360" s="100" t="s">
        <v>18</v>
      </c>
      <c r="F360" s="85" t="s">
        <v>19</v>
      </c>
      <c r="G360" s="101" t="s">
        <v>188</v>
      </c>
    </row>
    <row r="361" spans="2:7" ht="14.25">
      <c r="B361" s="84">
        <v>43819</v>
      </c>
      <c r="C361" s="85" t="s">
        <v>99</v>
      </c>
      <c r="D361" s="102">
        <v>500</v>
      </c>
      <c r="E361" s="100" t="s">
        <v>18</v>
      </c>
      <c r="F361" s="85" t="s">
        <v>19</v>
      </c>
      <c r="G361" s="101" t="s">
        <v>188</v>
      </c>
    </row>
    <row r="362" spans="2:7" ht="14.25">
      <c r="B362" s="84">
        <v>43819</v>
      </c>
      <c r="C362" s="85" t="s">
        <v>84</v>
      </c>
      <c r="D362" s="102">
        <v>200</v>
      </c>
      <c r="E362" s="100" t="s">
        <v>18</v>
      </c>
      <c r="F362" s="85" t="s">
        <v>19</v>
      </c>
      <c r="G362" s="101" t="s">
        <v>188</v>
      </c>
    </row>
    <row r="363" spans="2:7" ht="14.25">
      <c r="B363" s="84">
        <v>43819</v>
      </c>
      <c r="C363" s="85">
        <v>123</v>
      </c>
      <c r="D363" s="102">
        <v>400</v>
      </c>
      <c r="E363" s="100" t="s">
        <v>18</v>
      </c>
      <c r="F363" s="85" t="s">
        <v>19</v>
      </c>
      <c r="G363" s="101" t="s">
        <v>188</v>
      </c>
    </row>
    <row r="364" spans="2:7" ht="14.25">
      <c r="B364" s="84">
        <v>43819</v>
      </c>
      <c r="C364" s="85" t="s">
        <v>36</v>
      </c>
      <c r="D364" s="102">
        <v>10000</v>
      </c>
      <c r="E364" s="100" t="s">
        <v>18</v>
      </c>
      <c r="F364" s="85" t="s">
        <v>19</v>
      </c>
      <c r="G364" s="101" t="s">
        <v>188</v>
      </c>
    </row>
    <row r="365" spans="2:7" ht="14.25">
      <c r="B365" s="84">
        <v>43819</v>
      </c>
      <c r="C365" s="85" t="s">
        <v>163</v>
      </c>
      <c r="D365" s="102">
        <v>666.66</v>
      </c>
      <c r="E365" s="100" t="s">
        <v>18</v>
      </c>
      <c r="F365" s="85" t="s">
        <v>19</v>
      </c>
      <c r="G365" s="101" t="s">
        <v>188</v>
      </c>
    </row>
    <row r="366" spans="2:7" ht="14.25">
      <c r="B366" s="84">
        <v>43819</v>
      </c>
      <c r="C366" s="85" t="s">
        <v>49</v>
      </c>
      <c r="D366" s="102">
        <v>1000</v>
      </c>
      <c r="E366" s="100" t="s">
        <v>18</v>
      </c>
      <c r="F366" s="85" t="s">
        <v>19</v>
      </c>
      <c r="G366" s="101" t="s">
        <v>188</v>
      </c>
    </row>
    <row r="367" spans="2:7" ht="14.25">
      <c r="B367" s="84">
        <v>43819</v>
      </c>
      <c r="C367" s="85" t="s">
        <v>89</v>
      </c>
      <c r="D367" s="102">
        <v>500</v>
      </c>
      <c r="E367" s="100" t="s">
        <v>18</v>
      </c>
      <c r="F367" s="85" t="s">
        <v>19</v>
      </c>
      <c r="G367" s="101" t="s">
        <v>188</v>
      </c>
    </row>
    <row r="368" spans="2:7" ht="14.25">
      <c r="B368" s="84">
        <v>43819</v>
      </c>
      <c r="C368" s="85" t="s">
        <v>72</v>
      </c>
      <c r="D368" s="102">
        <v>500</v>
      </c>
      <c r="E368" s="100" t="s">
        <v>18</v>
      </c>
      <c r="F368" s="85" t="s">
        <v>19</v>
      </c>
      <c r="G368" s="101" t="s">
        <v>188</v>
      </c>
    </row>
    <row r="369" spans="2:7" ht="14.25">
      <c r="B369" s="84">
        <v>43819</v>
      </c>
      <c r="C369" s="85" t="s">
        <v>119</v>
      </c>
      <c r="D369" s="102">
        <v>400</v>
      </c>
      <c r="E369" s="100" t="s">
        <v>18</v>
      </c>
      <c r="F369" s="85" t="s">
        <v>19</v>
      </c>
      <c r="G369" s="101" t="s">
        <v>188</v>
      </c>
    </row>
    <row r="370" spans="2:7" ht="14.25">
      <c r="B370" s="84">
        <v>43819</v>
      </c>
      <c r="C370" s="85" t="s">
        <v>52</v>
      </c>
      <c r="D370" s="102">
        <v>200</v>
      </c>
      <c r="E370" s="100" t="s">
        <v>18</v>
      </c>
      <c r="F370" s="85" t="s">
        <v>19</v>
      </c>
      <c r="G370" s="101" t="s">
        <v>188</v>
      </c>
    </row>
    <row r="371" spans="2:7" ht="14.25">
      <c r="B371" s="84">
        <v>43819</v>
      </c>
      <c r="C371" s="85" t="s">
        <v>92</v>
      </c>
      <c r="D371" s="102">
        <v>500</v>
      </c>
      <c r="E371" s="100" t="s">
        <v>18</v>
      </c>
      <c r="F371" s="85" t="s">
        <v>19</v>
      </c>
      <c r="G371" s="101" t="s">
        <v>188</v>
      </c>
    </row>
    <row r="372" spans="2:7" ht="14.25">
      <c r="B372" s="84">
        <v>43822</v>
      </c>
      <c r="C372" s="85" t="s">
        <v>55</v>
      </c>
      <c r="D372" s="102">
        <v>200</v>
      </c>
      <c r="E372" s="100" t="s">
        <v>18</v>
      </c>
      <c r="F372" s="85" t="s">
        <v>19</v>
      </c>
      <c r="G372" s="101" t="s">
        <v>188</v>
      </c>
    </row>
    <row r="373" spans="2:7" ht="14.25">
      <c r="B373" s="84">
        <v>43823</v>
      </c>
      <c r="C373" s="85" t="s">
        <v>77</v>
      </c>
      <c r="D373" s="102">
        <v>1500</v>
      </c>
      <c r="E373" s="100" t="s">
        <v>18</v>
      </c>
      <c r="F373" s="85" t="s">
        <v>19</v>
      </c>
      <c r="G373" s="101" t="s">
        <v>188</v>
      </c>
    </row>
    <row r="374" spans="2:7" ht="14.25">
      <c r="B374" s="84">
        <v>43824</v>
      </c>
      <c r="C374" s="85" t="s">
        <v>69</v>
      </c>
      <c r="D374" s="102">
        <v>400</v>
      </c>
      <c r="E374" s="100" t="s">
        <v>18</v>
      </c>
      <c r="F374" s="85" t="s">
        <v>19</v>
      </c>
      <c r="G374" s="101" t="s">
        <v>188</v>
      </c>
    </row>
    <row r="375" spans="2:7" ht="14.25">
      <c r="B375" s="84">
        <v>43825</v>
      </c>
      <c r="C375" s="85" t="s">
        <v>170</v>
      </c>
      <c r="D375" s="102">
        <v>50</v>
      </c>
      <c r="E375" s="100" t="s">
        <v>18</v>
      </c>
      <c r="F375" s="85" t="s">
        <v>22</v>
      </c>
      <c r="G375" s="101" t="s">
        <v>25</v>
      </c>
    </row>
    <row r="376" spans="2:7" ht="14.25">
      <c r="B376" s="84">
        <v>43825</v>
      </c>
      <c r="C376" s="85" t="s">
        <v>61</v>
      </c>
      <c r="D376" s="102">
        <v>200</v>
      </c>
      <c r="E376" s="100" t="s">
        <v>18</v>
      </c>
      <c r="F376" s="85" t="s">
        <v>19</v>
      </c>
      <c r="G376" s="101" t="s">
        <v>188</v>
      </c>
    </row>
    <row r="377" spans="2:7" ht="14.25">
      <c r="B377" s="84">
        <v>43827</v>
      </c>
      <c r="C377" s="85" t="s">
        <v>191</v>
      </c>
      <c r="D377" s="102">
        <v>514.9</v>
      </c>
      <c r="E377" s="100" t="s">
        <v>18</v>
      </c>
      <c r="F377" s="85" t="s">
        <v>22</v>
      </c>
      <c r="G377" s="101" t="s">
        <v>23</v>
      </c>
    </row>
    <row r="378" spans="2:7" ht="14.25">
      <c r="B378" s="84">
        <v>43828</v>
      </c>
      <c r="C378" s="85" t="s">
        <v>32</v>
      </c>
      <c r="D378" s="102">
        <v>200</v>
      </c>
      <c r="E378" s="100" t="s">
        <v>18</v>
      </c>
      <c r="F378" s="85" t="s">
        <v>19</v>
      </c>
      <c r="G378" s="101" t="s">
        <v>188</v>
      </c>
    </row>
    <row r="379" spans="2:7" ht="14.25">
      <c r="B379" s="84">
        <v>43829</v>
      </c>
      <c r="C379" s="85" t="s">
        <v>95</v>
      </c>
      <c r="D379" s="102">
        <v>200</v>
      </c>
      <c r="E379" s="100" t="s">
        <v>18</v>
      </c>
      <c r="F379" s="85" t="s">
        <v>19</v>
      </c>
      <c r="G379" s="101" t="s">
        <v>188</v>
      </c>
    </row>
    <row r="380" spans="2:7" ht="14.25">
      <c r="B380" s="84">
        <v>43830</v>
      </c>
      <c r="C380" s="85" t="s">
        <v>36</v>
      </c>
      <c r="D380" s="102">
        <v>2600</v>
      </c>
      <c r="E380" s="100" t="s">
        <v>18</v>
      </c>
      <c r="F380" s="85" t="s">
        <v>22</v>
      </c>
      <c r="G380" s="101" t="s">
        <v>37</v>
      </c>
    </row>
    <row r="381" spans="2:7" ht="14.25">
      <c r="B381" s="84">
        <v>43830</v>
      </c>
      <c r="C381" s="85" t="s">
        <v>49</v>
      </c>
      <c r="D381" s="102">
        <v>1000</v>
      </c>
      <c r="E381" s="100" t="s">
        <v>18</v>
      </c>
      <c r="F381" s="85" t="s">
        <v>19</v>
      </c>
      <c r="G381" s="101" t="s">
        <v>188</v>
      </c>
    </row>
    <row r="382" spans="2:7" ht="14.25">
      <c r="B382" s="103"/>
      <c r="C382" s="7"/>
      <c r="D382" s="104"/>
      <c r="E382" s="1"/>
      <c r="F382" s="7"/>
      <c r="G382" s="105"/>
    </row>
    <row r="383" spans="2:7" ht="14.25">
      <c r="B383" s="103"/>
      <c r="C383" s="7"/>
      <c r="D383" s="104"/>
      <c r="E383" s="1"/>
      <c r="F383" s="7"/>
      <c r="G383" s="105"/>
    </row>
    <row r="384" spans="2:7" ht="14.25">
      <c r="B384" s="103"/>
      <c r="C384" s="7"/>
      <c r="D384" s="104"/>
      <c r="E384" s="1"/>
      <c r="F384" s="7"/>
      <c r="G384" s="105"/>
    </row>
  </sheetData>
  <sheetProtection/>
  <mergeCells count="8">
    <mergeCell ref="B2:G2"/>
    <mergeCell ref="B3:G3"/>
    <mergeCell ref="F4:G4"/>
    <mergeCell ref="F5:G5"/>
    <mergeCell ref="F6:G6"/>
    <mergeCell ref="F7:G7"/>
    <mergeCell ref="B8:G8"/>
    <mergeCell ref="B9:G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7"/>
  <sheetViews>
    <sheetView zoomScaleSheetLayoutView="100" workbookViewId="0" topLeftCell="A1">
      <selection activeCell="F1" sqref="F1"/>
    </sheetView>
  </sheetViews>
  <sheetFormatPr defaultColWidth="9.00390625" defaultRowHeight="14.25"/>
  <cols>
    <col min="1" max="1" width="3.375" style="12" customWidth="1"/>
    <col min="2" max="2" width="14.875" style="12" customWidth="1"/>
    <col min="3" max="3" width="43.25390625" style="12" customWidth="1"/>
    <col min="4" max="4" width="16.75390625" style="12" customWidth="1"/>
    <col min="5" max="5" width="9.50390625" style="12" customWidth="1"/>
    <col min="6" max="6" width="2.875" style="12" customWidth="1"/>
  </cols>
  <sheetData>
    <row r="2" spans="2:5" ht="20.25">
      <c r="B2" s="82" t="s">
        <v>192</v>
      </c>
      <c r="C2" s="82"/>
      <c r="D2" s="82"/>
      <c r="E2" s="82"/>
    </row>
    <row r="3" spans="2:5" ht="14.25">
      <c r="B3" s="83" t="s">
        <v>11</v>
      </c>
      <c r="C3" s="83" t="s">
        <v>193</v>
      </c>
      <c r="D3" s="83" t="s">
        <v>13</v>
      </c>
      <c r="E3" s="83" t="s">
        <v>15</v>
      </c>
    </row>
    <row r="4" spans="2:5" ht="14.25">
      <c r="B4" s="84">
        <v>43470</v>
      </c>
      <c r="C4" s="85" t="s">
        <v>194</v>
      </c>
      <c r="D4" s="86">
        <v>69.9</v>
      </c>
      <c r="E4" s="85" t="s">
        <v>22</v>
      </c>
    </row>
    <row r="5" spans="2:5" ht="14.25">
      <c r="B5" s="84">
        <v>43474</v>
      </c>
      <c r="C5" s="85" t="s">
        <v>195</v>
      </c>
      <c r="D5" s="86">
        <v>104</v>
      </c>
      <c r="E5" s="85" t="s">
        <v>19</v>
      </c>
    </row>
    <row r="6" spans="2:5" ht="14.25">
      <c r="B6" s="84">
        <v>43483</v>
      </c>
      <c r="C6" s="85" t="s">
        <v>196</v>
      </c>
      <c r="D6" s="86">
        <v>153</v>
      </c>
      <c r="E6" s="85" t="s">
        <v>19</v>
      </c>
    </row>
    <row r="7" spans="2:5" ht="14.25">
      <c r="B7" s="84">
        <v>43483</v>
      </c>
      <c r="C7" s="85" t="s">
        <v>197</v>
      </c>
      <c r="D7" s="86">
        <v>238.06</v>
      </c>
      <c r="E7" s="85" t="s">
        <v>19</v>
      </c>
    </row>
    <row r="8" spans="2:5" ht="14.25">
      <c r="B8" s="84">
        <v>43484</v>
      </c>
      <c r="C8" s="85" t="s">
        <v>198</v>
      </c>
      <c r="D8" s="86">
        <v>254.4</v>
      </c>
      <c r="E8" s="85" t="s">
        <v>22</v>
      </c>
    </row>
    <row r="9" spans="2:5" ht="14.25">
      <c r="B9" s="84">
        <v>43485</v>
      </c>
      <c r="C9" s="85" t="s">
        <v>199</v>
      </c>
      <c r="D9" s="86">
        <v>2200</v>
      </c>
      <c r="E9" s="85" t="s">
        <v>22</v>
      </c>
    </row>
    <row r="10" spans="2:5" ht="14.25">
      <c r="B10" s="84">
        <v>43492</v>
      </c>
      <c r="C10" s="85" t="s">
        <v>200</v>
      </c>
      <c r="D10" s="86">
        <v>600</v>
      </c>
      <c r="E10" s="85" t="s">
        <v>22</v>
      </c>
    </row>
    <row r="11" spans="2:5" ht="14.25">
      <c r="B11" s="84">
        <v>43496</v>
      </c>
      <c r="C11" s="85" t="s">
        <v>201</v>
      </c>
      <c r="D11" s="86">
        <v>15</v>
      </c>
      <c r="E11" s="85" t="s">
        <v>19</v>
      </c>
    </row>
    <row r="12" spans="2:5" ht="14.25">
      <c r="B12" s="84">
        <v>43516</v>
      </c>
      <c r="C12" s="85" t="s">
        <v>202</v>
      </c>
      <c r="D12" s="86">
        <v>84.9</v>
      </c>
      <c r="E12" s="85" t="s">
        <v>19</v>
      </c>
    </row>
    <row r="13" spans="2:5" ht="14.25">
      <c r="B13" s="84">
        <v>43524</v>
      </c>
      <c r="C13" s="85" t="s">
        <v>203</v>
      </c>
      <c r="D13" s="86">
        <v>86.4</v>
      </c>
      <c r="E13" s="85" t="s">
        <v>19</v>
      </c>
    </row>
    <row r="14" spans="2:5" ht="14.25">
      <c r="B14" s="84">
        <v>43524</v>
      </c>
      <c r="C14" s="85" t="s">
        <v>204</v>
      </c>
      <c r="D14" s="86">
        <v>196.62</v>
      </c>
      <c r="E14" s="85" t="s">
        <v>19</v>
      </c>
    </row>
    <row r="15" spans="2:5" ht="14.25">
      <c r="B15" s="84">
        <v>43525</v>
      </c>
      <c r="C15" s="85" t="s">
        <v>205</v>
      </c>
      <c r="D15" s="86">
        <v>23400</v>
      </c>
      <c r="E15" s="85" t="s">
        <v>22</v>
      </c>
    </row>
    <row r="16" spans="2:5" ht="14.25">
      <c r="B16" s="84">
        <v>43525</v>
      </c>
      <c r="C16" s="85" t="s">
        <v>206</v>
      </c>
      <c r="D16" s="86">
        <v>26900</v>
      </c>
      <c r="E16" s="85" t="s">
        <v>22</v>
      </c>
    </row>
    <row r="17" spans="2:5" ht="14.25">
      <c r="B17" s="84">
        <v>43525</v>
      </c>
      <c r="C17" s="85" t="s">
        <v>207</v>
      </c>
      <c r="D17" s="86">
        <v>5000</v>
      </c>
      <c r="E17" s="85" t="s">
        <v>22</v>
      </c>
    </row>
    <row r="18" spans="2:5" ht="14.25">
      <c r="B18" s="84">
        <v>43525</v>
      </c>
      <c r="C18" s="85" t="s">
        <v>208</v>
      </c>
      <c r="D18" s="86">
        <v>4500</v>
      </c>
      <c r="E18" s="85" t="s">
        <v>22</v>
      </c>
    </row>
    <row r="19" spans="2:5" ht="14.25">
      <c r="B19" s="84">
        <v>43525</v>
      </c>
      <c r="C19" s="85" t="s">
        <v>209</v>
      </c>
      <c r="D19" s="86">
        <v>3500</v>
      </c>
      <c r="E19" s="85" t="s">
        <v>22</v>
      </c>
    </row>
    <row r="20" spans="2:5" ht="14.25">
      <c r="B20" s="84">
        <v>43525</v>
      </c>
      <c r="C20" s="85" t="s">
        <v>210</v>
      </c>
      <c r="D20" s="86">
        <v>4500</v>
      </c>
      <c r="E20" s="85" t="s">
        <v>22</v>
      </c>
    </row>
    <row r="21" spans="2:5" ht="14.25">
      <c r="B21" s="84">
        <v>43525</v>
      </c>
      <c r="C21" s="85" t="s">
        <v>211</v>
      </c>
      <c r="D21" s="86">
        <v>3000</v>
      </c>
      <c r="E21" s="85" t="s">
        <v>22</v>
      </c>
    </row>
    <row r="22" spans="2:5" ht="14.25">
      <c r="B22" s="84">
        <v>43530</v>
      </c>
      <c r="C22" s="85" t="s">
        <v>212</v>
      </c>
      <c r="D22" s="86">
        <v>11400</v>
      </c>
      <c r="E22" s="85" t="s">
        <v>22</v>
      </c>
    </row>
    <row r="23" spans="2:5" ht="14.25">
      <c r="B23" s="84">
        <v>43532</v>
      </c>
      <c r="C23" s="85" t="s">
        <v>213</v>
      </c>
      <c r="D23" s="86">
        <v>6600</v>
      </c>
      <c r="E23" s="85" t="s">
        <v>19</v>
      </c>
    </row>
    <row r="24" spans="2:5" ht="14.25">
      <c r="B24" s="84">
        <v>43538</v>
      </c>
      <c r="C24" s="85" t="s">
        <v>214</v>
      </c>
      <c r="D24" s="86">
        <v>6000</v>
      </c>
      <c r="E24" s="85" t="s">
        <v>22</v>
      </c>
    </row>
    <row r="25" spans="2:5" ht="14.25">
      <c r="B25" s="84">
        <v>43538</v>
      </c>
      <c r="C25" s="85" t="s">
        <v>215</v>
      </c>
      <c r="D25" s="86">
        <v>102</v>
      </c>
      <c r="E25" s="85" t="s">
        <v>19</v>
      </c>
    </row>
    <row r="26" spans="2:5" ht="14.25">
      <c r="B26" s="84">
        <v>43539</v>
      </c>
      <c r="C26" s="85" t="s">
        <v>216</v>
      </c>
      <c r="D26" s="86">
        <v>1000</v>
      </c>
      <c r="E26" s="85" t="s">
        <v>22</v>
      </c>
    </row>
    <row r="27" spans="2:5" ht="14.25">
      <c r="B27" s="84">
        <v>43541</v>
      </c>
      <c r="C27" s="85" t="s">
        <v>217</v>
      </c>
      <c r="D27" s="86">
        <v>4000</v>
      </c>
      <c r="E27" s="85" t="s">
        <v>22</v>
      </c>
    </row>
    <row r="28" spans="2:5" ht="14.25">
      <c r="B28" s="84">
        <v>43541</v>
      </c>
      <c r="C28" s="85" t="s">
        <v>218</v>
      </c>
      <c r="D28" s="86">
        <v>2000</v>
      </c>
      <c r="E28" s="85" t="s">
        <v>22</v>
      </c>
    </row>
    <row r="29" spans="2:5" ht="14.25">
      <c r="B29" s="84">
        <v>43542</v>
      </c>
      <c r="C29" s="85" t="s">
        <v>219</v>
      </c>
      <c r="D29" s="86">
        <v>1600</v>
      </c>
      <c r="E29" s="85" t="s">
        <v>22</v>
      </c>
    </row>
    <row r="30" spans="2:5" ht="14.25">
      <c r="B30" s="84">
        <v>43542</v>
      </c>
      <c r="C30" s="85" t="s">
        <v>220</v>
      </c>
      <c r="D30" s="86">
        <v>4000</v>
      </c>
      <c r="E30" s="85" t="s">
        <v>22</v>
      </c>
    </row>
    <row r="31" spans="2:5" ht="14.25">
      <c r="B31" s="84">
        <v>43543</v>
      </c>
      <c r="C31" s="85" t="s">
        <v>221</v>
      </c>
      <c r="D31" s="86">
        <v>9000</v>
      </c>
      <c r="E31" s="85" t="s">
        <v>22</v>
      </c>
    </row>
    <row r="32" spans="2:5" ht="14.25">
      <c r="B32" s="84">
        <v>43543</v>
      </c>
      <c r="C32" s="85" t="s">
        <v>222</v>
      </c>
      <c r="D32" s="86">
        <v>102</v>
      </c>
      <c r="E32" s="85" t="s">
        <v>19</v>
      </c>
    </row>
    <row r="33" spans="2:5" ht="14.25">
      <c r="B33" s="84">
        <v>43544</v>
      </c>
      <c r="C33" s="85" t="s">
        <v>223</v>
      </c>
      <c r="D33" s="86">
        <v>1000</v>
      </c>
      <c r="E33" s="85" t="s">
        <v>22</v>
      </c>
    </row>
    <row r="34" spans="2:5" ht="14.25">
      <c r="B34" s="84">
        <v>43545</v>
      </c>
      <c r="C34" s="85" t="s">
        <v>224</v>
      </c>
      <c r="D34" s="86">
        <v>-117.29</v>
      </c>
      <c r="E34" s="85" t="s">
        <v>19</v>
      </c>
    </row>
    <row r="35" spans="2:5" ht="14.25">
      <c r="B35" s="84">
        <v>43546</v>
      </c>
      <c r="C35" s="85" t="s">
        <v>225</v>
      </c>
      <c r="D35" s="86">
        <v>5900</v>
      </c>
      <c r="E35" s="85" t="s">
        <v>22</v>
      </c>
    </row>
    <row r="36" spans="2:5" ht="14.25">
      <c r="B36" s="84">
        <v>43547</v>
      </c>
      <c r="C36" s="85" t="s">
        <v>226</v>
      </c>
      <c r="D36" s="86">
        <v>7000</v>
      </c>
      <c r="E36" s="85" t="s">
        <v>22</v>
      </c>
    </row>
    <row r="37" spans="2:5" ht="14.25">
      <c r="B37" s="84">
        <v>43551</v>
      </c>
      <c r="C37" s="85" t="s">
        <v>227</v>
      </c>
      <c r="D37" s="86">
        <v>4000</v>
      </c>
      <c r="E37" s="85" t="s">
        <v>22</v>
      </c>
    </row>
    <row r="38" spans="2:5" ht="14.25">
      <c r="B38" s="84">
        <v>43552</v>
      </c>
      <c r="C38" s="85" t="s">
        <v>228</v>
      </c>
      <c r="D38" s="86">
        <v>1200</v>
      </c>
      <c r="E38" s="85" t="s">
        <v>22</v>
      </c>
    </row>
    <row r="39" spans="2:5" ht="14.25">
      <c r="B39" s="84">
        <v>43552</v>
      </c>
      <c r="C39" s="85" t="s">
        <v>229</v>
      </c>
      <c r="D39" s="86">
        <v>208.29</v>
      </c>
      <c r="E39" s="85" t="s">
        <v>19</v>
      </c>
    </row>
    <row r="40" spans="2:5" ht="14.25">
      <c r="B40" s="84">
        <v>43555</v>
      </c>
      <c r="C40" s="85" t="s">
        <v>230</v>
      </c>
      <c r="D40" s="86">
        <v>135</v>
      </c>
      <c r="E40" s="85" t="s">
        <v>19</v>
      </c>
    </row>
    <row r="41" spans="2:5" ht="14.25">
      <c r="B41" s="84">
        <v>43557</v>
      </c>
      <c r="C41" s="85" t="s">
        <v>231</v>
      </c>
      <c r="D41" s="86">
        <v>200</v>
      </c>
      <c r="E41" s="85" t="s">
        <v>19</v>
      </c>
    </row>
    <row r="42" spans="2:5" ht="14.25">
      <c r="B42" s="84">
        <v>43573</v>
      </c>
      <c r="C42" s="85" t="s">
        <v>232</v>
      </c>
      <c r="D42" s="86">
        <v>102</v>
      </c>
      <c r="E42" s="85" t="s">
        <v>19</v>
      </c>
    </row>
    <row r="43" spans="2:5" ht="14.25">
      <c r="B43" s="84">
        <v>43581</v>
      </c>
      <c r="C43" s="85" t="s">
        <v>233</v>
      </c>
      <c r="D43" s="86">
        <v>1200</v>
      </c>
      <c r="E43" s="85" t="s">
        <v>22</v>
      </c>
    </row>
    <row r="44" spans="2:5" ht="14.25">
      <c r="B44" s="84">
        <v>43581</v>
      </c>
      <c r="C44" s="85" t="s">
        <v>234</v>
      </c>
      <c r="D44" s="86">
        <v>189.58</v>
      </c>
      <c r="E44" s="85" t="s">
        <v>19</v>
      </c>
    </row>
    <row r="45" spans="2:5" ht="14.25">
      <c r="B45" s="84">
        <v>43585</v>
      </c>
      <c r="C45" s="85" t="s">
        <v>235</v>
      </c>
      <c r="D45" s="86">
        <v>10</v>
      </c>
      <c r="E45" s="85" t="s">
        <v>19</v>
      </c>
    </row>
    <row r="46" spans="2:5" ht="14.25">
      <c r="B46" s="84">
        <v>43586</v>
      </c>
      <c r="C46" s="85" t="s">
        <v>236</v>
      </c>
      <c r="D46" s="86">
        <v>835</v>
      </c>
      <c r="E46" s="85" t="s">
        <v>19</v>
      </c>
    </row>
    <row r="47" spans="2:5" ht="14.25">
      <c r="B47" s="84">
        <v>43595</v>
      </c>
      <c r="C47" s="85" t="s">
        <v>237</v>
      </c>
      <c r="D47" s="86">
        <v>133</v>
      </c>
      <c r="E47" s="85" t="s">
        <v>19</v>
      </c>
    </row>
    <row r="48" spans="2:5" ht="14.25">
      <c r="B48" s="84">
        <v>43604</v>
      </c>
      <c r="C48" s="85" t="s">
        <v>238</v>
      </c>
      <c r="D48" s="86">
        <v>1494</v>
      </c>
      <c r="E48" s="85" t="s">
        <v>19</v>
      </c>
    </row>
    <row r="49" spans="2:5" ht="14.25">
      <c r="B49" s="84">
        <v>43606</v>
      </c>
      <c r="C49" s="85" t="s">
        <v>239</v>
      </c>
      <c r="D49" s="86">
        <v>5000</v>
      </c>
      <c r="E49" s="85" t="s">
        <v>22</v>
      </c>
    </row>
    <row r="50" spans="2:5" ht="14.25">
      <c r="B50" s="84">
        <v>43606</v>
      </c>
      <c r="C50" s="85" t="s">
        <v>240</v>
      </c>
      <c r="D50" s="86">
        <v>71.9</v>
      </c>
      <c r="E50" s="85" t="s">
        <v>22</v>
      </c>
    </row>
    <row r="51" spans="2:5" ht="14.25">
      <c r="B51" s="84">
        <v>43608</v>
      </c>
      <c r="C51" s="85" t="s">
        <v>241</v>
      </c>
      <c r="D51" s="86">
        <v>3300</v>
      </c>
      <c r="E51" s="85" t="s">
        <v>22</v>
      </c>
    </row>
    <row r="52" spans="2:5" ht="14.25">
      <c r="B52" s="84">
        <v>43608</v>
      </c>
      <c r="C52" s="85" t="s">
        <v>242</v>
      </c>
      <c r="D52" s="86">
        <v>169.6</v>
      </c>
      <c r="E52" s="85" t="s">
        <v>19</v>
      </c>
    </row>
    <row r="53" spans="2:5" ht="14.25">
      <c r="B53" s="84">
        <v>43609</v>
      </c>
      <c r="C53" s="85" t="s">
        <v>243</v>
      </c>
      <c r="D53" s="86">
        <v>500</v>
      </c>
      <c r="E53" s="85" t="s">
        <v>22</v>
      </c>
    </row>
    <row r="54" spans="2:5" ht="14.25">
      <c r="B54" s="84">
        <v>43609</v>
      </c>
      <c r="C54" s="85" t="s">
        <v>244</v>
      </c>
      <c r="D54" s="86">
        <v>8000</v>
      </c>
      <c r="E54" s="85" t="s">
        <v>22</v>
      </c>
    </row>
    <row r="55" spans="2:5" ht="14.25">
      <c r="B55" s="84">
        <v>43609</v>
      </c>
      <c r="C55" s="85" t="s">
        <v>245</v>
      </c>
      <c r="D55" s="86">
        <v>2600</v>
      </c>
      <c r="E55" s="85" t="s">
        <v>22</v>
      </c>
    </row>
    <row r="56" spans="2:5" ht="14.25">
      <c r="B56" s="84">
        <v>43616</v>
      </c>
      <c r="C56" s="85" t="s">
        <v>246</v>
      </c>
      <c r="D56" s="86">
        <v>25</v>
      </c>
      <c r="E56" s="85" t="s">
        <v>19</v>
      </c>
    </row>
    <row r="57" spans="2:5" ht="14.25">
      <c r="B57" s="84">
        <v>43624</v>
      </c>
      <c r="C57" s="85" t="s">
        <v>247</v>
      </c>
      <c r="D57" s="86">
        <v>19.8</v>
      </c>
      <c r="E57" s="85" t="s">
        <v>22</v>
      </c>
    </row>
    <row r="58" spans="2:5" ht="14.25">
      <c r="B58" s="84">
        <v>43625</v>
      </c>
      <c r="C58" s="85" t="s">
        <v>248</v>
      </c>
      <c r="D58" s="86">
        <v>209.6</v>
      </c>
      <c r="E58" s="85" t="s">
        <v>22</v>
      </c>
    </row>
    <row r="59" spans="2:5" ht="14.25">
      <c r="B59" s="84">
        <v>43627</v>
      </c>
      <c r="C59" s="85" t="s">
        <v>249</v>
      </c>
      <c r="D59" s="86">
        <v>6600</v>
      </c>
      <c r="E59" s="85" t="s">
        <v>19</v>
      </c>
    </row>
    <row r="60" spans="2:5" ht="14.25">
      <c r="B60" s="84">
        <v>43630</v>
      </c>
      <c r="C60" s="85" t="s">
        <v>250</v>
      </c>
      <c r="D60" s="87">
        <v>293</v>
      </c>
      <c r="E60" s="85" t="s">
        <v>19</v>
      </c>
    </row>
    <row r="61" spans="2:5" ht="14.25">
      <c r="B61" s="84">
        <v>43637</v>
      </c>
      <c r="C61" s="85" t="s">
        <v>224</v>
      </c>
      <c r="D61" s="86">
        <v>-107.92</v>
      </c>
      <c r="E61" s="85" t="s">
        <v>19</v>
      </c>
    </row>
    <row r="62" spans="2:5" ht="14.25">
      <c r="B62" s="84">
        <v>43638</v>
      </c>
      <c r="C62" s="85" t="s">
        <v>251</v>
      </c>
      <c r="D62" s="86">
        <v>160</v>
      </c>
      <c r="E62" s="85" t="s">
        <v>19</v>
      </c>
    </row>
    <row r="63" spans="2:5" ht="14.25">
      <c r="B63" s="84">
        <v>43642</v>
      </c>
      <c r="C63" s="85" t="s">
        <v>252</v>
      </c>
      <c r="D63" s="86">
        <v>2600</v>
      </c>
      <c r="E63" s="85" t="s">
        <v>22</v>
      </c>
    </row>
    <row r="64" spans="2:5" ht="14.25">
      <c r="B64" s="84">
        <v>43642</v>
      </c>
      <c r="C64" s="85" t="s">
        <v>253</v>
      </c>
      <c r="D64" s="86">
        <v>10</v>
      </c>
      <c r="E64" s="85" t="s">
        <v>19</v>
      </c>
    </row>
    <row r="65" spans="2:5" ht="14.25">
      <c r="B65" s="84">
        <v>43655</v>
      </c>
      <c r="C65" s="85" t="s">
        <v>254</v>
      </c>
      <c r="D65" s="86">
        <v>169</v>
      </c>
      <c r="E65" s="85" t="s">
        <v>19</v>
      </c>
    </row>
    <row r="66" spans="2:5" ht="14.25">
      <c r="B66" s="84">
        <v>43655</v>
      </c>
      <c r="C66" s="85" t="s">
        <v>255</v>
      </c>
      <c r="D66" s="86">
        <v>169.1</v>
      </c>
      <c r="E66" s="85" t="s">
        <v>19</v>
      </c>
    </row>
    <row r="67" spans="2:5" ht="14.25">
      <c r="B67" s="84">
        <v>43660</v>
      </c>
      <c r="C67" s="85" t="s">
        <v>256</v>
      </c>
      <c r="D67" s="86">
        <v>1000</v>
      </c>
      <c r="E67" s="85" t="s">
        <v>22</v>
      </c>
    </row>
    <row r="68" spans="2:5" ht="14.25">
      <c r="B68" s="84">
        <v>43662</v>
      </c>
      <c r="C68" s="85" t="s">
        <v>257</v>
      </c>
      <c r="D68" s="86">
        <v>1536</v>
      </c>
      <c r="E68" s="85" t="s">
        <v>19</v>
      </c>
    </row>
    <row r="69" spans="2:5" ht="14.25">
      <c r="B69" s="84">
        <v>43664</v>
      </c>
      <c r="C69" s="85" t="s">
        <v>258</v>
      </c>
      <c r="D69" s="86">
        <v>6000</v>
      </c>
      <c r="E69" s="85" t="s">
        <v>22</v>
      </c>
    </row>
    <row r="70" spans="2:5" ht="14.25">
      <c r="B70" s="84">
        <v>43674</v>
      </c>
      <c r="C70" s="85" t="s">
        <v>259</v>
      </c>
      <c r="D70" s="86">
        <v>97</v>
      </c>
      <c r="E70" s="85" t="s">
        <v>22</v>
      </c>
    </row>
    <row r="71" spans="2:5" ht="14.25">
      <c r="B71" s="84">
        <v>43674</v>
      </c>
      <c r="C71" s="85" t="s">
        <v>260</v>
      </c>
      <c r="D71" s="86">
        <v>235</v>
      </c>
      <c r="E71" s="85" t="s">
        <v>19</v>
      </c>
    </row>
    <row r="72" spans="2:5" ht="14.25">
      <c r="B72" s="84">
        <v>43676</v>
      </c>
      <c r="C72" s="85" t="s">
        <v>261</v>
      </c>
      <c r="D72" s="86">
        <v>147</v>
      </c>
      <c r="E72" s="85" t="s">
        <v>22</v>
      </c>
    </row>
    <row r="73" spans="2:5" ht="14.25">
      <c r="B73" s="84">
        <v>43676</v>
      </c>
      <c r="C73" s="85" t="s">
        <v>262</v>
      </c>
      <c r="D73" s="86">
        <v>2600</v>
      </c>
      <c r="E73" s="85" t="s">
        <v>22</v>
      </c>
    </row>
    <row r="74" spans="2:5" ht="14.25">
      <c r="B74" s="84">
        <v>43677</v>
      </c>
      <c r="C74" s="85" t="s">
        <v>263</v>
      </c>
      <c r="D74" s="86">
        <v>15</v>
      </c>
      <c r="E74" s="85" t="s">
        <v>19</v>
      </c>
    </row>
    <row r="75" spans="2:5" ht="14.25">
      <c r="B75" s="84">
        <v>43690</v>
      </c>
      <c r="C75" s="85" t="s">
        <v>264</v>
      </c>
      <c r="D75" s="86">
        <v>945.4</v>
      </c>
      <c r="E75" s="85" t="s">
        <v>22</v>
      </c>
    </row>
    <row r="76" spans="2:5" ht="14.25">
      <c r="B76" s="84">
        <v>43695</v>
      </c>
      <c r="C76" s="85" t="s">
        <v>265</v>
      </c>
      <c r="D76" s="86">
        <v>9136.9</v>
      </c>
      <c r="E76" s="85" t="s">
        <v>22</v>
      </c>
    </row>
    <row r="77" spans="2:5" ht="14.25">
      <c r="B77" s="84">
        <v>43697</v>
      </c>
      <c r="C77" s="85" t="s">
        <v>266</v>
      </c>
      <c r="D77" s="86">
        <v>169.1</v>
      </c>
      <c r="E77" s="85" t="s">
        <v>19</v>
      </c>
    </row>
    <row r="78" spans="2:5" ht="14.25">
      <c r="B78" s="84">
        <v>43698</v>
      </c>
      <c r="C78" s="85" t="s">
        <v>267</v>
      </c>
      <c r="D78" s="86">
        <v>146.8</v>
      </c>
      <c r="E78" s="85" t="s">
        <v>22</v>
      </c>
    </row>
    <row r="79" spans="2:5" ht="14.25">
      <c r="B79" s="84">
        <v>43707</v>
      </c>
      <c r="C79" s="85" t="s">
        <v>268</v>
      </c>
      <c r="D79" s="86">
        <v>414</v>
      </c>
      <c r="E79" s="85" t="s">
        <v>22</v>
      </c>
    </row>
    <row r="80" spans="2:5" ht="14.25">
      <c r="B80" s="84">
        <v>43707</v>
      </c>
      <c r="C80" s="85" t="s">
        <v>269</v>
      </c>
      <c r="D80" s="86">
        <v>295</v>
      </c>
      <c r="E80" s="85" t="s">
        <v>19</v>
      </c>
    </row>
    <row r="81" spans="2:5" ht="14.25">
      <c r="B81" s="84">
        <v>43709</v>
      </c>
      <c r="C81" s="85" t="s">
        <v>270</v>
      </c>
      <c r="D81" s="86">
        <v>20000</v>
      </c>
      <c r="E81" s="85" t="s">
        <v>22</v>
      </c>
    </row>
    <row r="82" spans="2:5" ht="14.25">
      <c r="B82" s="84">
        <v>43714</v>
      </c>
      <c r="C82" s="85" t="s">
        <v>271</v>
      </c>
      <c r="D82" s="86">
        <v>5000</v>
      </c>
      <c r="E82" s="85" t="s">
        <v>22</v>
      </c>
    </row>
    <row r="83" spans="2:5" ht="14.25">
      <c r="B83" s="84">
        <v>43715</v>
      </c>
      <c r="C83" s="85" t="s">
        <v>272</v>
      </c>
      <c r="D83" s="86">
        <v>2500</v>
      </c>
      <c r="E83" s="85" t="s">
        <v>22</v>
      </c>
    </row>
    <row r="84" spans="2:5" ht="14.25">
      <c r="B84" s="84">
        <v>43716</v>
      </c>
      <c r="C84" s="85" t="s">
        <v>273</v>
      </c>
      <c r="D84" s="86">
        <v>7500</v>
      </c>
      <c r="E84" s="85" t="s">
        <v>22</v>
      </c>
    </row>
    <row r="85" spans="2:5" ht="14.25">
      <c r="B85" s="84">
        <v>43716</v>
      </c>
      <c r="C85" s="85" t="s">
        <v>274</v>
      </c>
      <c r="D85" s="86">
        <v>176</v>
      </c>
      <c r="E85" s="85" t="s">
        <v>19</v>
      </c>
    </row>
    <row r="86" spans="2:5" ht="14.25">
      <c r="B86" s="84">
        <v>43717</v>
      </c>
      <c r="C86" s="85" t="s">
        <v>275</v>
      </c>
      <c r="D86" s="86">
        <v>5000</v>
      </c>
      <c r="E86" s="85" t="s">
        <v>22</v>
      </c>
    </row>
    <row r="87" spans="2:5" ht="14.25">
      <c r="B87" s="84">
        <v>43717</v>
      </c>
      <c r="C87" s="85" t="s">
        <v>276</v>
      </c>
      <c r="D87" s="86">
        <v>3500</v>
      </c>
      <c r="E87" s="85" t="s">
        <v>22</v>
      </c>
    </row>
    <row r="88" spans="2:5" ht="14.25">
      <c r="B88" s="84">
        <v>43717</v>
      </c>
      <c r="C88" s="85" t="s">
        <v>277</v>
      </c>
      <c r="D88" s="86">
        <v>2000</v>
      </c>
      <c r="E88" s="85" t="s">
        <v>22</v>
      </c>
    </row>
    <row r="89" spans="2:5" ht="14.25">
      <c r="B89" s="84">
        <v>43717</v>
      </c>
      <c r="C89" s="85" t="s">
        <v>278</v>
      </c>
      <c r="D89" s="86">
        <v>6600</v>
      </c>
      <c r="E89" s="85" t="s">
        <v>19</v>
      </c>
    </row>
    <row r="90" spans="2:5" ht="14.25">
      <c r="B90" s="84">
        <v>43718</v>
      </c>
      <c r="C90" s="85" t="s">
        <v>279</v>
      </c>
      <c r="D90" s="86">
        <v>2600</v>
      </c>
      <c r="E90" s="85" t="s">
        <v>22</v>
      </c>
    </row>
    <row r="91" spans="2:5" ht="14.25">
      <c r="B91" s="84">
        <v>43719</v>
      </c>
      <c r="C91" s="85" t="s">
        <v>280</v>
      </c>
      <c r="D91" s="86">
        <v>25100</v>
      </c>
      <c r="E91" s="85" t="s">
        <v>22</v>
      </c>
    </row>
    <row r="92" spans="2:5" ht="14.25">
      <c r="B92" s="84">
        <v>43720</v>
      </c>
      <c r="C92" s="85" t="s">
        <v>281</v>
      </c>
      <c r="D92" s="86">
        <v>3000</v>
      </c>
      <c r="E92" s="85" t="s">
        <v>22</v>
      </c>
    </row>
    <row r="93" spans="2:5" ht="14.25">
      <c r="B93" s="84">
        <v>43722</v>
      </c>
      <c r="C93" s="85" t="s">
        <v>282</v>
      </c>
      <c r="D93" s="86">
        <v>7500</v>
      </c>
      <c r="E93" s="85" t="s">
        <v>22</v>
      </c>
    </row>
    <row r="94" spans="2:5" ht="14.25">
      <c r="B94" s="84">
        <v>43723</v>
      </c>
      <c r="C94" s="85" t="s">
        <v>283</v>
      </c>
      <c r="D94" s="86">
        <v>7900</v>
      </c>
      <c r="E94" s="85" t="s">
        <v>22</v>
      </c>
    </row>
    <row r="95" spans="2:5" ht="14.25">
      <c r="B95" s="84">
        <v>43724</v>
      </c>
      <c r="C95" s="85" t="s">
        <v>284</v>
      </c>
      <c r="D95" s="86">
        <v>371</v>
      </c>
      <c r="E95" s="85" t="s">
        <v>22</v>
      </c>
    </row>
    <row r="96" spans="2:5" ht="14.25">
      <c r="B96" s="84">
        <v>43724</v>
      </c>
      <c r="C96" s="85" t="s">
        <v>285</v>
      </c>
      <c r="D96" s="86">
        <v>102</v>
      </c>
      <c r="E96" s="85" t="s">
        <v>19</v>
      </c>
    </row>
    <row r="97" spans="2:5" ht="14.25">
      <c r="B97" s="84">
        <v>43728</v>
      </c>
      <c r="C97" s="85" t="s">
        <v>286</v>
      </c>
      <c r="D97" s="86">
        <v>2000</v>
      </c>
      <c r="E97" s="85" t="s">
        <v>22</v>
      </c>
    </row>
    <row r="98" spans="2:5" ht="14.25">
      <c r="B98" s="84">
        <v>43728</v>
      </c>
      <c r="C98" s="85" t="s">
        <v>287</v>
      </c>
      <c r="D98" s="86">
        <v>1800</v>
      </c>
      <c r="E98" s="85" t="s">
        <v>22</v>
      </c>
    </row>
    <row r="99" spans="2:5" ht="14.25">
      <c r="B99" s="84">
        <v>43728</v>
      </c>
      <c r="C99" s="85" t="s">
        <v>288</v>
      </c>
      <c r="D99" s="86">
        <v>137</v>
      </c>
      <c r="E99" s="85" t="s">
        <v>19</v>
      </c>
    </row>
    <row r="100" spans="2:5" ht="14.25">
      <c r="B100" s="84">
        <v>43729</v>
      </c>
      <c r="C100" s="85" t="s">
        <v>224</v>
      </c>
      <c r="D100" s="86">
        <v>-123.04</v>
      </c>
      <c r="E100" s="85" t="s">
        <v>19</v>
      </c>
    </row>
    <row r="101" spans="2:5" ht="14.25">
      <c r="B101" s="84">
        <v>43730</v>
      </c>
      <c r="C101" s="85" t="s">
        <v>289</v>
      </c>
      <c r="D101" s="86">
        <v>4600</v>
      </c>
      <c r="E101" s="85" t="s">
        <v>22</v>
      </c>
    </row>
    <row r="102" spans="2:5" ht="14.25">
      <c r="B102" s="84">
        <v>43730</v>
      </c>
      <c r="C102" s="85" t="s">
        <v>290</v>
      </c>
      <c r="D102" s="86">
        <v>94</v>
      </c>
      <c r="E102" s="85" t="s">
        <v>22</v>
      </c>
    </row>
    <row r="103" spans="2:5" ht="14.25">
      <c r="B103" s="84">
        <v>43734</v>
      </c>
      <c r="C103" s="85" t="s">
        <v>291</v>
      </c>
      <c r="D103" s="86">
        <v>2000</v>
      </c>
      <c r="E103" s="85" t="s">
        <v>22</v>
      </c>
    </row>
    <row r="104" spans="2:5" ht="14.25">
      <c r="B104" s="84">
        <v>43734</v>
      </c>
      <c r="C104" s="85" t="s">
        <v>292</v>
      </c>
      <c r="D104" s="86">
        <v>206</v>
      </c>
      <c r="E104" s="85" t="s">
        <v>19</v>
      </c>
    </row>
    <row r="105" spans="2:5" ht="14.25">
      <c r="B105" s="84">
        <v>43736</v>
      </c>
      <c r="C105" s="85" t="s">
        <v>293</v>
      </c>
      <c r="D105" s="86">
        <v>3000</v>
      </c>
      <c r="E105" s="85" t="s">
        <v>22</v>
      </c>
    </row>
    <row r="106" spans="2:5" ht="14.25">
      <c r="B106" s="84">
        <v>43738</v>
      </c>
      <c r="C106" s="85" t="s">
        <v>294</v>
      </c>
      <c r="D106" s="86">
        <v>145</v>
      </c>
      <c r="E106" s="85" t="s">
        <v>19</v>
      </c>
    </row>
    <row r="107" spans="2:5" ht="14.25">
      <c r="B107" s="84">
        <v>43738</v>
      </c>
      <c r="C107" s="85" t="s">
        <v>295</v>
      </c>
      <c r="D107" s="86">
        <v>169.1</v>
      </c>
      <c r="E107" s="85" t="s">
        <v>19</v>
      </c>
    </row>
    <row r="108" spans="2:5" ht="14.25">
      <c r="B108" s="84">
        <v>43745</v>
      </c>
      <c r="C108" s="85" t="s">
        <v>296</v>
      </c>
      <c r="D108" s="86">
        <v>578</v>
      </c>
      <c r="E108" s="85" t="s">
        <v>22</v>
      </c>
    </row>
    <row r="109" spans="2:5" ht="14.25">
      <c r="B109" s="84">
        <v>43748</v>
      </c>
      <c r="C109" s="85" t="s">
        <v>297</v>
      </c>
      <c r="D109" s="86">
        <v>46700</v>
      </c>
      <c r="E109" s="85" t="s">
        <v>22</v>
      </c>
    </row>
    <row r="110" spans="2:5" ht="14.25">
      <c r="B110" s="84">
        <v>43748</v>
      </c>
      <c r="C110" s="85" t="s">
        <v>298</v>
      </c>
      <c r="D110" s="86">
        <v>2300</v>
      </c>
      <c r="E110" s="85" t="s">
        <v>22</v>
      </c>
    </row>
    <row r="111" spans="2:5" ht="14.25">
      <c r="B111" s="84">
        <v>43758</v>
      </c>
      <c r="C111" s="85" t="s">
        <v>299</v>
      </c>
      <c r="D111" s="86">
        <v>141</v>
      </c>
      <c r="E111" s="85" t="s">
        <v>22</v>
      </c>
    </row>
    <row r="112" spans="2:5" ht="14.25">
      <c r="B112" s="84">
        <v>43763</v>
      </c>
      <c r="C112" s="85" t="s">
        <v>300</v>
      </c>
      <c r="D112" s="86">
        <v>4000</v>
      </c>
      <c r="E112" s="85" t="s">
        <v>22</v>
      </c>
    </row>
    <row r="113" spans="2:5" ht="14.25">
      <c r="B113" s="84">
        <v>43764</v>
      </c>
      <c r="C113" s="85" t="s">
        <v>301</v>
      </c>
      <c r="D113" s="86">
        <v>800</v>
      </c>
      <c r="E113" s="85" t="s">
        <v>22</v>
      </c>
    </row>
    <row r="114" spans="2:5" ht="14.25">
      <c r="B114" s="84">
        <v>43764</v>
      </c>
      <c r="C114" s="85" t="s">
        <v>302</v>
      </c>
      <c r="D114" s="86">
        <v>2600</v>
      </c>
      <c r="E114" s="85" t="s">
        <v>22</v>
      </c>
    </row>
    <row r="115" spans="2:5" ht="14.25">
      <c r="B115" s="84">
        <v>43765</v>
      </c>
      <c r="C115" s="85" t="s">
        <v>299</v>
      </c>
      <c r="D115" s="86">
        <v>149</v>
      </c>
      <c r="E115" s="85" t="s">
        <v>22</v>
      </c>
    </row>
    <row r="116" spans="2:5" ht="14.25">
      <c r="B116" s="84">
        <v>43767</v>
      </c>
      <c r="C116" s="85" t="s">
        <v>303</v>
      </c>
      <c r="D116" s="86">
        <v>-1300</v>
      </c>
      <c r="E116" s="85" t="s">
        <v>22</v>
      </c>
    </row>
    <row r="117" spans="2:5" ht="14.25">
      <c r="B117" s="84">
        <v>43767</v>
      </c>
      <c r="C117" s="85" t="s">
        <v>304</v>
      </c>
      <c r="D117" s="86">
        <v>-600</v>
      </c>
      <c r="E117" s="85" t="s">
        <v>22</v>
      </c>
    </row>
    <row r="118" spans="2:5" ht="14.25">
      <c r="B118" s="84">
        <v>43767</v>
      </c>
      <c r="C118" s="85" t="s">
        <v>305</v>
      </c>
      <c r="D118" s="86">
        <v>835</v>
      </c>
      <c r="E118" s="85" t="s">
        <v>19</v>
      </c>
    </row>
    <row r="119" spans="2:5" ht="14.25">
      <c r="B119" s="84">
        <v>43769</v>
      </c>
      <c r="C119" s="85" t="s">
        <v>306</v>
      </c>
      <c r="D119" s="86">
        <v>35</v>
      </c>
      <c r="E119" s="85" t="s">
        <v>19</v>
      </c>
    </row>
    <row r="120" spans="2:5" ht="14.25">
      <c r="B120" s="84">
        <v>43769</v>
      </c>
      <c r="C120" s="85" t="s">
        <v>307</v>
      </c>
      <c r="D120" s="86">
        <v>169.1</v>
      </c>
      <c r="E120" s="85" t="s">
        <v>19</v>
      </c>
    </row>
    <row r="121" spans="2:5" ht="14.25">
      <c r="B121" s="84">
        <v>43772</v>
      </c>
      <c r="C121" s="85" t="s">
        <v>290</v>
      </c>
      <c r="D121" s="86">
        <v>102</v>
      </c>
      <c r="E121" s="85" t="s">
        <v>22</v>
      </c>
    </row>
    <row r="122" spans="2:5" ht="14.25">
      <c r="B122" s="84">
        <v>43776</v>
      </c>
      <c r="C122" s="85" t="s">
        <v>308</v>
      </c>
      <c r="D122" s="86">
        <v>800</v>
      </c>
      <c r="E122" s="85" t="s">
        <v>22</v>
      </c>
    </row>
    <row r="123" spans="2:5" ht="14.25">
      <c r="B123" s="84">
        <v>43782</v>
      </c>
      <c r="C123" s="85" t="s">
        <v>309</v>
      </c>
      <c r="D123" s="86">
        <v>1000</v>
      </c>
      <c r="E123" s="85" t="s">
        <v>22</v>
      </c>
    </row>
    <row r="124" spans="2:5" ht="14.25">
      <c r="B124" s="84">
        <v>43786</v>
      </c>
      <c r="C124" s="85" t="s">
        <v>299</v>
      </c>
      <c r="D124" s="86">
        <v>150</v>
      </c>
      <c r="E124" s="85" t="s">
        <v>22</v>
      </c>
    </row>
    <row r="125" spans="2:5" ht="14.25">
      <c r="B125" s="84">
        <v>43793</v>
      </c>
      <c r="C125" s="85" t="s">
        <v>290</v>
      </c>
      <c r="D125" s="86">
        <v>102</v>
      </c>
      <c r="E125" s="85" t="s">
        <v>22</v>
      </c>
    </row>
    <row r="126" spans="2:5" ht="14.25">
      <c r="B126" s="84">
        <v>43797</v>
      </c>
      <c r="C126" s="85" t="s">
        <v>310</v>
      </c>
      <c r="D126" s="86">
        <v>2600</v>
      </c>
      <c r="E126" s="85" t="s">
        <v>22</v>
      </c>
    </row>
    <row r="127" spans="2:5" ht="14.25">
      <c r="B127" s="84">
        <v>43799</v>
      </c>
      <c r="C127" s="85" t="s">
        <v>311</v>
      </c>
      <c r="D127" s="86">
        <v>20</v>
      </c>
      <c r="E127" s="85" t="s">
        <v>19</v>
      </c>
    </row>
    <row r="128" spans="2:5" ht="14.25">
      <c r="B128" s="84">
        <v>43799</v>
      </c>
      <c r="C128" s="85" t="s">
        <v>312</v>
      </c>
      <c r="D128" s="86">
        <v>169.1</v>
      </c>
      <c r="E128" s="85" t="s">
        <v>19</v>
      </c>
    </row>
    <row r="129" spans="2:5" ht="14.25">
      <c r="B129" s="84">
        <v>43800</v>
      </c>
      <c r="C129" s="85" t="s">
        <v>313</v>
      </c>
      <c r="D129" s="86">
        <v>145</v>
      </c>
      <c r="E129" s="85" t="s">
        <v>22</v>
      </c>
    </row>
    <row r="130" spans="2:5" ht="14.25">
      <c r="B130" s="84">
        <v>43804</v>
      </c>
      <c r="C130" s="85" t="s">
        <v>314</v>
      </c>
      <c r="D130" s="86">
        <v>102</v>
      </c>
      <c r="E130" s="85" t="s">
        <v>19</v>
      </c>
    </row>
    <row r="131" spans="2:5" ht="14.25">
      <c r="B131" s="84">
        <v>43808</v>
      </c>
      <c r="C131" s="85" t="s">
        <v>315</v>
      </c>
      <c r="D131" s="86">
        <v>6600</v>
      </c>
      <c r="E131" s="85" t="s">
        <v>19</v>
      </c>
    </row>
    <row r="132" spans="2:5" ht="14.25">
      <c r="B132" s="84">
        <v>43814</v>
      </c>
      <c r="C132" s="85" t="s">
        <v>313</v>
      </c>
      <c r="D132" s="86">
        <v>149</v>
      </c>
      <c r="E132" s="85" t="s">
        <v>22</v>
      </c>
    </row>
    <row r="133" spans="2:5" ht="14.25">
      <c r="B133" s="84">
        <v>43820</v>
      </c>
      <c r="C133" s="85" t="s">
        <v>224</v>
      </c>
      <c r="D133" s="86">
        <v>-107.65</v>
      </c>
      <c r="E133" s="85" t="s">
        <v>19</v>
      </c>
    </row>
    <row r="134" spans="2:5" ht="14.25">
      <c r="B134" s="84">
        <v>43821</v>
      </c>
      <c r="C134" s="85" t="s">
        <v>316</v>
      </c>
      <c r="D134" s="86">
        <v>200</v>
      </c>
      <c r="E134" s="85" t="s">
        <v>19</v>
      </c>
    </row>
    <row r="135" spans="2:5" ht="14.25">
      <c r="B135" s="84">
        <v>43829</v>
      </c>
      <c r="C135" s="85" t="s">
        <v>317</v>
      </c>
      <c r="D135" s="86">
        <v>169</v>
      </c>
      <c r="E135" s="85" t="s">
        <v>19</v>
      </c>
    </row>
    <row r="136" spans="2:5" ht="14.25">
      <c r="B136" s="84">
        <v>43830</v>
      </c>
      <c r="C136" s="85" t="s">
        <v>318</v>
      </c>
      <c r="D136" s="86">
        <v>2600</v>
      </c>
      <c r="E136" s="85" t="s">
        <v>22</v>
      </c>
    </row>
    <row r="137" spans="2:5" ht="14.25">
      <c r="B137" s="84">
        <v>43830</v>
      </c>
      <c r="C137" s="85" t="s">
        <v>319</v>
      </c>
      <c r="D137" s="86">
        <v>10</v>
      </c>
      <c r="E137" s="85" t="s">
        <v>19</v>
      </c>
    </row>
  </sheetData>
  <sheetProtection/>
  <mergeCells count="1">
    <mergeCell ref="B2:E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SheetLayoutView="100" workbookViewId="0" topLeftCell="A1">
      <selection activeCell="J1" sqref="J1"/>
    </sheetView>
  </sheetViews>
  <sheetFormatPr defaultColWidth="9.00390625" defaultRowHeight="14.25"/>
  <cols>
    <col min="1" max="1" width="2.75390625" style="12" customWidth="1"/>
    <col min="2" max="2" width="15.00390625" style="1" customWidth="1"/>
    <col min="3" max="3" width="5.00390625" style="67" customWidth="1"/>
    <col min="4" max="5" width="11.625" style="1" bestFit="1" customWidth="1"/>
    <col min="6" max="6" width="14.625" style="1" customWidth="1"/>
    <col min="7" max="7" width="4.75390625" style="67" customWidth="1"/>
    <col min="8" max="9" width="11.625" style="1" bestFit="1" customWidth="1"/>
    <col min="10" max="10" width="3.00390625" style="1" customWidth="1"/>
  </cols>
  <sheetData>
    <row r="2" spans="1:9" ht="20.25">
      <c r="A2" s="1"/>
      <c r="B2" s="23" t="s">
        <v>320</v>
      </c>
      <c r="C2" s="23"/>
      <c r="D2" s="23"/>
      <c r="E2" s="23"/>
      <c r="F2" s="23"/>
      <c r="G2" s="23"/>
      <c r="H2" s="23"/>
      <c r="I2" s="23"/>
    </row>
    <row r="3" spans="1:9" ht="14.25">
      <c r="A3" s="1"/>
      <c r="B3" s="24"/>
      <c r="C3" s="68"/>
      <c r="D3" s="24"/>
      <c r="E3" s="24"/>
      <c r="F3" s="24"/>
      <c r="G3" s="68"/>
      <c r="H3" s="25"/>
      <c r="I3" s="25"/>
    </row>
    <row r="4" spans="1:9" ht="14.25">
      <c r="A4" s="1"/>
      <c r="B4" s="26" t="s">
        <v>321</v>
      </c>
      <c r="C4" s="25"/>
      <c r="D4" s="26"/>
      <c r="E4" s="27">
        <v>43830</v>
      </c>
      <c r="F4" s="27"/>
      <c r="G4" s="69"/>
      <c r="H4" s="70" t="s">
        <v>322</v>
      </c>
      <c r="I4" s="70"/>
    </row>
    <row r="5" spans="1:9" ht="14.25">
      <c r="A5" s="1"/>
      <c r="B5" s="71" t="s">
        <v>323</v>
      </c>
      <c r="C5" s="71" t="s">
        <v>324</v>
      </c>
      <c r="D5" s="71" t="s">
        <v>325</v>
      </c>
      <c r="E5" s="71" t="s">
        <v>326</v>
      </c>
      <c r="F5" s="71" t="s">
        <v>327</v>
      </c>
      <c r="G5" s="71" t="s">
        <v>324</v>
      </c>
      <c r="H5" s="71" t="s">
        <v>325</v>
      </c>
      <c r="I5" s="71" t="s">
        <v>326</v>
      </c>
    </row>
    <row r="6" spans="1:9" ht="14.25">
      <c r="A6" s="1"/>
      <c r="B6" s="72" t="s">
        <v>328</v>
      </c>
      <c r="C6" s="71"/>
      <c r="D6" s="73"/>
      <c r="E6" s="49"/>
      <c r="F6" s="74" t="s">
        <v>329</v>
      </c>
      <c r="G6" s="75"/>
      <c r="H6" s="76"/>
      <c r="I6" s="49"/>
    </row>
    <row r="7" spans="1:9" ht="14.25">
      <c r="A7" s="1"/>
      <c r="B7" s="74" t="s">
        <v>330</v>
      </c>
      <c r="C7" s="20">
        <v>1</v>
      </c>
      <c r="D7" s="49">
        <v>146969.33</v>
      </c>
      <c r="E7" s="49">
        <v>172912.69</v>
      </c>
      <c r="F7" s="74" t="s">
        <v>331</v>
      </c>
      <c r="G7" s="20">
        <v>61</v>
      </c>
      <c r="H7" s="76"/>
      <c r="I7" s="49"/>
    </row>
    <row r="8" spans="1:9" ht="14.25">
      <c r="A8" s="1"/>
      <c r="B8" s="74" t="s">
        <v>332</v>
      </c>
      <c r="C8" s="20">
        <v>2</v>
      </c>
      <c r="D8" s="49"/>
      <c r="E8" s="49"/>
      <c r="F8" s="74" t="s">
        <v>333</v>
      </c>
      <c r="G8" s="20">
        <v>62</v>
      </c>
      <c r="H8" s="76"/>
      <c r="I8" s="49"/>
    </row>
    <row r="9" spans="1:9" ht="14.25">
      <c r="A9" s="1"/>
      <c r="B9" s="74" t="s">
        <v>334</v>
      </c>
      <c r="C9" s="20">
        <v>3</v>
      </c>
      <c r="D9" s="49">
        <v>2000</v>
      </c>
      <c r="E9" s="49">
        <v>2000</v>
      </c>
      <c r="F9" s="74" t="s">
        <v>335</v>
      </c>
      <c r="G9" s="20">
        <v>63</v>
      </c>
      <c r="H9" s="76"/>
      <c r="I9" s="49"/>
    </row>
    <row r="10" spans="1:9" ht="14.25">
      <c r="A10" s="1"/>
      <c r="B10" s="74" t="s">
        <v>336</v>
      </c>
      <c r="C10" s="20">
        <v>4</v>
      </c>
      <c r="D10" s="51"/>
      <c r="E10" s="49"/>
      <c r="F10" s="74" t="s">
        <v>337</v>
      </c>
      <c r="G10" s="20">
        <v>65</v>
      </c>
      <c r="H10" s="76"/>
      <c r="I10" s="49"/>
    </row>
    <row r="11" spans="1:9" ht="14.25">
      <c r="A11" s="1"/>
      <c r="B11" s="74" t="s">
        <v>338</v>
      </c>
      <c r="C11" s="20">
        <v>8</v>
      </c>
      <c r="D11" s="51"/>
      <c r="E11" s="49"/>
      <c r="F11" s="74" t="s">
        <v>339</v>
      </c>
      <c r="G11" s="20">
        <v>66</v>
      </c>
      <c r="H11" s="76"/>
      <c r="I11" s="49"/>
    </row>
    <row r="12" spans="1:9" ht="14.25">
      <c r="A12" s="1"/>
      <c r="B12" s="74" t="s">
        <v>340</v>
      </c>
      <c r="C12" s="20">
        <v>9</v>
      </c>
      <c r="D12" s="51"/>
      <c r="E12" s="49"/>
      <c r="F12" s="74" t="s">
        <v>341</v>
      </c>
      <c r="G12" s="20">
        <v>71</v>
      </c>
      <c r="H12" s="76"/>
      <c r="I12" s="49"/>
    </row>
    <row r="13" spans="1:9" ht="24">
      <c r="A13" s="1"/>
      <c r="B13" s="74" t="s">
        <v>342</v>
      </c>
      <c r="C13" s="20">
        <v>15</v>
      </c>
      <c r="D13" s="51"/>
      <c r="E13" s="49"/>
      <c r="F13" s="74" t="s">
        <v>343</v>
      </c>
      <c r="G13" s="20">
        <v>72</v>
      </c>
      <c r="H13" s="76"/>
      <c r="I13" s="49"/>
    </row>
    <row r="14" spans="1:9" ht="24">
      <c r="A14" s="1"/>
      <c r="B14" s="74" t="s">
        <v>344</v>
      </c>
      <c r="C14" s="20">
        <v>18</v>
      </c>
      <c r="D14" s="51"/>
      <c r="E14" s="49"/>
      <c r="F14" s="74" t="s">
        <v>345</v>
      </c>
      <c r="G14" s="20">
        <v>74</v>
      </c>
      <c r="H14" s="76"/>
      <c r="I14" s="49"/>
    </row>
    <row r="15" spans="1:9" ht="14.25">
      <c r="A15" s="1"/>
      <c r="B15" s="74" t="s">
        <v>346</v>
      </c>
      <c r="C15" s="20">
        <v>20</v>
      </c>
      <c r="D15" s="51">
        <f>SUM(D7:D14)</f>
        <v>148969.33</v>
      </c>
      <c r="E15" s="49">
        <f>SUM(E7:E14)</f>
        <v>174912.69</v>
      </c>
      <c r="F15" s="74" t="s">
        <v>347</v>
      </c>
      <c r="G15" s="20">
        <v>78</v>
      </c>
      <c r="H15" s="76"/>
      <c r="I15" s="49"/>
    </row>
    <row r="16" spans="1:9" ht="14.25">
      <c r="A16" s="1"/>
      <c r="B16" s="74"/>
      <c r="C16" s="20"/>
      <c r="D16" s="77"/>
      <c r="E16" s="49"/>
      <c r="F16" s="74" t="s">
        <v>348</v>
      </c>
      <c r="G16" s="20">
        <v>80</v>
      </c>
      <c r="H16" s="76"/>
      <c r="I16" s="49"/>
    </row>
    <row r="17" spans="1:9" ht="14.25">
      <c r="A17" s="1"/>
      <c r="B17" s="74" t="s">
        <v>349</v>
      </c>
      <c r="C17" s="20"/>
      <c r="D17" s="77"/>
      <c r="E17" s="49"/>
      <c r="F17" s="74"/>
      <c r="G17" s="20"/>
      <c r="H17" s="76"/>
      <c r="I17" s="49"/>
    </row>
    <row r="18" spans="1:9" ht="14.25">
      <c r="A18" s="1"/>
      <c r="B18" s="74" t="s">
        <v>350</v>
      </c>
      <c r="C18" s="20">
        <v>21</v>
      </c>
      <c r="D18" s="77"/>
      <c r="E18" s="49"/>
      <c r="F18" s="74" t="s">
        <v>351</v>
      </c>
      <c r="G18" s="20"/>
      <c r="H18" s="76"/>
      <c r="I18" s="49"/>
    </row>
    <row r="19" spans="1:9" ht="14.25">
      <c r="A19" s="1"/>
      <c r="B19" s="74" t="s">
        <v>352</v>
      </c>
      <c r="C19" s="20">
        <v>24</v>
      </c>
      <c r="D19" s="77"/>
      <c r="E19" s="49"/>
      <c r="F19" s="74" t="s">
        <v>353</v>
      </c>
      <c r="G19" s="20">
        <v>81</v>
      </c>
      <c r="H19" s="76"/>
      <c r="I19" s="49"/>
    </row>
    <row r="20" spans="1:9" ht="14.25">
      <c r="A20" s="1"/>
      <c r="B20" s="74" t="s">
        <v>354</v>
      </c>
      <c r="C20" s="20">
        <v>30</v>
      </c>
      <c r="D20" s="77"/>
      <c r="E20" s="49"/>
      <c r="F20" s="74" t="s">
        <v>355</v>
      </c>
      <c r="G20" s="20">
        <v>84</v>
      </c>
      <c r="H20" s="76"/>
      <c r="I20" s="49"/>
    </row>
    <row r="21" spans="1:9" ht="14.25">
      <c r="A21" s="1"/>
      <c r="B21" s="74"/>
      <c r="C21" s="20"/>
      <c r="D21" s="77"/>
      <c r="E21" s="49"/>
      <c r="F21" s="74" t="s">
        <v>356</v>
      </c>
      <c r="G21" s="20">
        <v>88</v>
      </c>
      <c r="H21" s="76"/>
      <c r="I21" s="49"/>
    </row>
    <row r="22" spans="1:9" ht="14.25">
      <c r="A22" s="1"/>
      <c r="B22" s="74" t="s">
        <v>357</v>
      </c>
      <c r="C22" s="20"/>
      <c r="D22" s="77"/>
      <c r="E22" s="49"/>
      <c r="F22" s="74" t="s">
        <v>358</v>
      </c>
      <c r="G22" s="20">
        <v>90</v>
      </c>
      <c r="H22" s="76"/>
      <c r="I22" s="49"/>
    </row>
    <row r="23" spans="1:9" ht="14.25">
      <c r="A23" s="1"/>
      <c r="B23" s="74" t="s">
        <v>359</v>
      </c>
      <c r="C23" s="20">
        <v>31</v>
      </c>
      <c r="D23" s="77"/>
      <c r="E23" s="49"/>
      <c r="F23" s="74"/>
      <c r="G23" s="20"/>
      <c r="H23" s="76"/>
      <c r="I23" s="49"/>
    </row>
    <row r="24" spans="1:9" ht="14.25">
      <c r="A24" s="1"/>
      <c r="B24" s="74" t="s">
        <v>360</v>
      </c>
      <c r="C24" s="20">
        <v>32</v>
      </c>
      <c r="D24" s="77"/>
      <c r="E24" s="49"/>
      <c r="F24" s="74" t="s">
        <v>361</v>
      </c>
      <c r="G24" s="20"/>
      <c r="H24" s="76"/>
      <c r="I24" s="49"/>
    </row>
    <row r="25" spans="1:9" ht="14.25">
      <c r="A25" s="1"/>
      <c r="B25" s="74" t="s">
        <v>362</v>
      </c>
      <c r="C25" s="20">
        <v>33</v>
      </c>
      <c r="D25" s="77"/>
      <c r="E25" s="49"/>
      <c r="F25" s="74" t="s">
        <v>363</v>
      </c>
      <c r="G25" s="20">
        <v>91</v>
      </c>
      <c r="H25" s="76"/>
      <c r="I25" s="49"/>
    </row>
    <row r="26" spans="1:9" ht="14.25">
      <c r="A26" s="1"/>
      <c r="B26" s="74" t="s">
        <v>364</v>
      </c>
      <c r="C26" s="20">
        <v>34</v>
      </c>
      <c r="D26" s="77"/>
      <c r="E26" s="49"/>
      <c r="F26" s="74" t="s">
        <v>365</v>
      </c>
      <c r="G26" s="20"/>
      <c r="H26" s="76"/>
      <c r="I26" s="49"/>
    </row>
    <row r="27" spans="1:9" ht="14.25">
      <c r="A27" s="1"/>
      <c r="B27" s="74" t="s">
        <v>366</v>
      </c>
      <c r="C27" s="20">
        <v>35</v>
      </c>
      <c r="D27" s="77"/>
      <c r="E27" s="49"/>
      <c r="F27" s="78"/>
      <c r="G27" s="20">
        <v>100</v>
      </c>
      <c r="H27" s="76"/>
      <c r="I27" s="49"/>
    </row>
    <row r="28" spans="1:9" ht="14.25">
      <c r="A28" s="1"/>
      <c r="B28" s="74" t="s">
        <v>367</v>
      </c>
      <c r="C28" s="20">
        <v>38</v>
      </c>
      <c r="D28" s="77"/>
      <c r="E28" s="49"/>
      <c r="F28" s="74"/>
      <c r="G28" s="20"/>
      <c r="H28" s="76"/>
      <c r="I28" s="49"/>
    </row>
    <row r="29" spans="1:9" ht="14.25">
      <c r="A29" s="1"/>
      <c r="B29" s="74" t="s">
        <v>368</v>
      </c>
      <c r="C29" s="20">
        <v>40</v>
      </c>
      <c r="D29" s="77"/>
      <c r="E29" s="49"/>
      <c r="F29" s="74"/>
      <c r="G29" s="20"/>
      <c r="H29" s="76"/>
      <c r="I29" s="49"/>
    </row>
    <row r="30" spans="1:9" ht="14.25">
      <c r="A30" s="1"/>
      <c r="B30" s="74"/>
      <c r="C30" s="20"/>
      <c r="D30" s="77"/>
      <c r="E30" s="49"/>
      <c r="F30" s="74"/>
      <c r="G30" s="20"/>
      <c r="H30" s="76"/>
      <c r="I30" s="49"/>
    </row>
    <row r="31" spans="1:9" ht="14.25">
      <c r="A31" s="1"/>
      <c r="B31" s="74" t="s">
        <v>369</v>
      </c>
      <c r="C31" s="20"/>
      <c r="D31" s="77"/>
      <c r="E31" s="49"/>
      <c r="F31" s="74"/>
      <c r="G31" s="20"/>
      <c r="H31" s="76"/>
      <c r="I31" s="49"/>
    </row>
    <row r="32" spans="1:9" ht="14.25">
      <c r="A32" s="1"/>
      <c r="B32" s="74" t="s">
        <v>370</v>
      </c>
      <c r="C32" s="20">
        <v>41</v>
      </c>
      <c r="D32" s="77"/>
      <c r="E32" s="49"/>
      <c r="F32" s="74" t="s">
        <v>371</v>
      </c>
      <c r="G32" s="20"/>
      <c r="H32" s="76"/>
      <c r="I32" s="49"/>
    </row>
    <row r="33" spans="1:10" ht="14.25">
      <c r="A33" s="1"/>
      <c r="B33" s="74"/>
      <c r="C33" s="20"/>
      <c r="D33" s="77"/>
      <c r="E33" s="49"/>
      <c r="F33" s="74" t="s">
        <v>372</v>
      </c>
      <c r="G33" s="20">
        <v>101</v>
      </c>
      <c r="H33" s="49">
        <v>55214.67</v>
      </c>
      <c r="I33" s="49">
        <v>60524.28</v>
      </c>
      <c r="J33" s="81"/>
    </row>
    <row r="34" spans="1:10" ht="14.25">
      <c r="A34" s="1"/>
      <c r="B34" s="79" t="s">
        <v>373</v>
      </c>
      <c r="C34" s="20"/>
      <c r="D34" s="77"/>
      <c r="E34" s="49"/>
      <c r="F34" s="74" t="s">
        <v>374</v>
      </c>
      <c r="G34" s="20">
        <v>105</v>
      </c>
      <c r="H34" s="49">
        <v>93754.66</v>
      </c>
      <c r="I34" s="49">
        <v>114388.41</v>
      </c>
      <c r="J34" s="81"/>
    </row>
    <row r="35" spans="1:9" ht="14.25">
      <c r="A35" s="1"/>
      <c r="B35" s="79" t="s">
        <v>375</v>
      </c>
      <c r="C35" s="20">
        <v>51</v>
      </c>
      <c r="D35" s="77"/>
      <c r="E35" s="49"/>
      <c r="F35" s="74" t="s">
        <v>376</v>
      </c>
      <c r="G35" s="20">
        <v>110</v>
      </c>
      <c r="H35" s="76">
        <f>SUM(H33:H34)</f>
        <v>148969.33000000002</v>
      </c>
      <c r="I35" s="49">
        <f>SUM(I33:I34)</f>
        <v>174912.69</v>
      </c>
    </row>
    <row r="36" spans="1:9" ht="14.25">
      <c r="A36" s="1"/>
      <c r="B36" s="74"/>
      <c r="C36" s="20"/>
      <c r="D36" s="77"/>
      <c r="E36" s="49"/>
      <c r="F36" s="74"/>
      <c r="G36" s="20"/>
      <c r="H36" s="76"/>
      <c r="I36" s="49"/>
    </row>
    <row r="37" spans="1:9" ht="14.25">
      <c r="A37" s="1"/>
      <c r="B37" s="80" t="s">
        <v>377</v>
      </c>
      <c r="C37" s="20">
        <v>60</v>
      </c>
      <c r="D37" s="77">
        <f>D15+D20+D29+D32+D35</f>
        <v>148969.33</v>
      </c>
      <c r="E37" s="49">
        <f>E15+E20+E29+E32+E35</f>
        <v>174912.69</v>
      </c>
      <c r="F37" s="80" t="s">
        <v>378</v>
      </c>
      <c r="G37" s="20">
        <v>120</v>
      </c>
      <c r="H37" s="76">
        <f>H16+H22+H26+H35</f>
        <v>148969.33000000002</v>
      </c>
      <c r="I37" s="49">
        <f>I16+I22+I26+I35</f>
        <v>174912.69</v>
      </c>
    </row>
    <row r="38" spans="2:10" ht="14.25">
      <c r="B38" s="12"/>
      <c r="C38" s="12"/>
      <c r="D38" s="12"/>
      <c r="E38" s="12"/>
      <c r="F38" s="12"/>
      <c r="G38" s="12"/>
      <c r="H38" s="12"/>
      <c r="I38" s="12"/>
      <c r="J38" s="12"/>
    </row>
    <row r="39" spans="2:9" ht="14.25">
      <c r="B39" s="16" t="s">
        <v>379</v>
      </c>
      <c r="C39" s="16"/>
      <c r="D39" s="16"/>
      <c r="E39" s="16"/>
      <c r="F39" s="16"/>
      <c r="G39" s="16"/>
      <c r="H39" s="16"/>
      <c r="I39" s="16"/>
    </row>
  </sheetData>
  <sheetProtection/>
  <mergeCells count="6">
    <mergeCell ref="B2:I2"/>
    <mergeCell ref="H3:I3"/>
    <mergeCell ref="B4:D4"/>
    <mergeCell ref="E4:F4"/>
    <mergeCell ref="H4:I4"/>
    <mergeCell ref="B39:I39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3"/>
  <sheetViews>
    <sheetView zoomScaleSheetLayoutView="100" workbookViewId="0" topLeftCell="A1">
      <selection activeCell="J1" sqref="J1"/>
    </sheetView>
  </sheetViews>
  <sheetFormatPr defaultColWidth="9.00390625" defaultRowHeight="14.25"/>
  <cols>
    <col min="1" max="1" width="2.875" style="12" customWidth="1"/>
    <col min="2" max="2" width="21.875" style="22" customWidth="1"/>
    <col min="3" max="3" width="5.25390625" style="22" customWidth="1"/>
    <col min="4" max="4" width="11.25390625" style="22" customWidth="1"/>
    <col min="5" max="5" width="10.75390625" style="22" customWidth="1"/>
    <col min="6" max="6" width="11.625" style="22" bestFit="1" customWidth="1"/>
    <col min="7" max="7" width="11.875" style="22" customWidth="1"/>
    <col min="8" max="8" width="10.875" style="22" customWidth="1"/>
    <col min="9" max="9" width="11.625" style="22" bestFit="1" customWidth="1"/>
    <col min="10" max="10" width="3.00390625" style="22" customWidth="1"/>
  </cols>
  <sheetData>
    <row r="2" spans="1:9" ht="20.25">
      <c r="A2" s="22"/>
      <c r="B2" s="23" t="s">
        <v>380</v>
      </c>
      <c r="C2" s="23"/>
      <c r="D2" s="23"/>
      <c r="E2" s="23"/>
      <c r="F2" s="23"/>
      <c r="G2" s="23"/>
      <c r="H2" s="23"/>
      <c r="I2" s="23"/>
    </row>
    <row r="3" spans="1:9" ht="14.25">
      <c r="A3" s="22"/>
      <c r="B3" s="24"/>
      <c r="C3" s="24"/>
      <c r="D3" s="24"/>
      <c r="E3" s="24"/>
      <c r="F3" s="24"/>
      <c r="G3" s="24"/>
      <c r="H3" s="25"/>
      <c r="I3" s="25"/>
    </row>
    <row r="4" spans="1:9" ht="14.25">
      <c r="A4" s="22"/>
      <c r="B4" s="26" t="s">
        <v>321</v>
      </c>
      <c r="C4" s="26"/>
      <c r="D4" s="26"/>
      <c r="E4" s="27">
        <v>43830</v>
      </c>
      <c r="F4" s="27"/>
      <c r="G4" s="28"/>
      <c r="H4" s="29" t="s">
        <v>322</v>
      </c>
      <c r="I4" s="29"/>
    </row>
    <row r="5" spans="1:9" ht="14.25">
      <c r="A5" s="22"/>
      <c r="B5" s="30" t="s">
        <v>381</v>
      </c>
      <c r="C5" s="30" t="s">
        <v>324</v>
      </c>
      <c r="D5" s="30" t="s">
        <v>382</v>
      </c>
      <c r="E5" s="31"/>
      <c r="F5" s="31"/>
      <c r="G5" s="30" t="s">
        <v>383</v>
      </c>
      <c r="H5" s="31"/>
      <c r="I5" s="31"/>
    </row>
    <row r="6" spans="1:9" ht="14.25">
      <c r="A6" s="22"/>
      <c r="B6" s="31"/>
      <c r="C6" s="31"/>
      <c r="D6" s="30" t="s">
        <v>19</v>
      </c>
      <c r="E6" s="30" t="s">
        <v>22</v>
      </c>
      <c r="F6" s="30" t="s">
        <v>384</v>
      </c>
      <c r="G6" s="30" t="s">
        <v>19</v>
      </c>
      <c r="H6" s="30" t="s">
        <v>22</v>
      </c>
      <c r="I6" s="30" t="s">
        <v>384</v>
      </c>
    </row>
    <row r="7" spans="1:9" ht="14.25">
      <c r="A7" s="22"/>
      <c r="B7" s="32" t="s">
        <v>385</v>
      </c>
      <c r="C7" s="33"/>
      <c r="D7" s="34"/>
      <c r="E7" s="34"/>
      <c r="F7" s="34"/>
      <c r="G7" s="34"/>
      <c r="H7" s="34"/>
      <c r="I7" s="34"/>
    </row>
    <row r="8" spans="1:9" ht="14.25">
      <c r="A8" s="22"/>
      <c r="B8" s="35" t="s">
        <v>386</v>
      </c>
      <c r="C8" s="20">
        <v>1</v>
      </c>
      <c r="D8" s="36">
        <v>38165</v>
      </c>
      <c r="E8" s="36">
        <v>305818.8</v>
      </c>
      <c r="F8" s="37">
        <f>SUM(D8:E8)</f>
        <v>343983.8</v>
      </c>
      <c r="G8" s="36">
        <v>41532.66</v>
      </c>
      <c r="H8" s="36">
        <v>365127.45</v>
      </c>
      <c r="I8" s="37">
        <f>SUM(G8:H8)</f>
        <v>406660.11</v>
      </c>
    </row>
    <row r="9" spans="1:9" ht="14.25">
      <c r="A9" s="22"/>
      <c r="B9" s="35" t="s">
        <v>387</v>
      </c>
      <c r="C9" s="20">
        <v>3</v>
      </c>
      <c r="D9" s="38"/>
      <c r="E9" s="34"/>
      <c r="F9" s="34"/>
      <c r="G9" s="34"/>
      <c r="H9" s="34"/>
      <c r="I9" s="34"/>
    </row>
    <row r="10" spans="1:9" ht="14.25">
      <c r="A10" s="22"/>
      <c r="B10" s="35" t="s">
        <v>388</v>
      </c>
      <c r="C10" s="20">
        <v>4</v>
      </c>
      <c r="D10" s="38"/>
      <c r="E10" s="34"/>
      <c r="F10" s="34"/>
      <c r="G10" s="34"/>
      <c r="H10" s="34"/>
      <c r="I10" s="34"/>
    </row>
    <row r="11" spans="1:9" ht="14.25">
      <c r="A11" s="22"/>
      <c r="B11" s="35" t="s">
        <v>389</v>
      </c>
      <c r="C11" s="20">
        <v>5</v>
      </c>
      <c r="D11" s="38"/>
      <c r="E11" s="34"/>
      <c r="F11" s="34"/>
      <c r="G11" s="34"/>
      <c r="H11" s="34"/>
      <c r="I11" s="34"/>
    </row>
    <row r="12" spans="1:9" ht="14.25">
      <c r="A12" s="22"/>
      <c r="B12" s="35" t="s">
        <v>390</v>
      </c>
      <c r="C12" s="20">
        <v>6</v>
      </c>
      <c r="D12" s="38"/>
      <c r="E12" s="34"/>
      <c r="F12" s="34"/>
      <c r="G12" s="34"/>
      <c r="H12" s="34"/>
      <c r="I12" s="34"/>
    </row>
    <row r="13" spans="1:9" ht="14.25">
      <c r="A13" s="22"/>
      <c r="B13" s="39" t="s">
        <v>391</v>
      </c>
      <c r="C13" s="20">
        <v>9</v>
      </c>
      <c r="D13" s="38"/>
      <c r="E13" s="34"/>
      <c r="F13" s="34"/>
      <c r="G13" s="34"/>
      <c r="H13" s="34"/>
      <c r="I13" s="34"/>
    </row>
    <row r="14" spans="1:9" ht="14.25">
      <c r="A14" s="22"/>
      <c r="B14" s="39" t="s">
        <v>392</v>
      </c>
      <c r="C14" s="20">
        <v>11</v>
      </c>
      <c r="D14" s="40">
        <f aca="true" t="shared" si="0" ref="D14:H14">SUM(D8:D13)</f>
        <v>38165</v>
      </c>
      <c r="E14" s="36">
        <f t="shared" si="0"/>
        <v>305818.8</v>
      </c>
      <c r="F14" s="37">
        <f aca="true" t="shared" si="1" ref="F14:F20">SUM(D14:E14)</f>
        <v>343983.8</v>
      </c>
      <c r="G14" s="36">
        <f t="shared" si="0"/>
        <v>41532.66</v>
      </c>
      <c r="H14" s="36">
        <f t="shared" si="0"/>
        <v>365127.45</v>
      </c>
      <c r="I14" s="37">
        <f aca="true" t="shared" si="2" ref="I14:I25">SUM(G14:H14)</f>
        <v>406660.11</v>
      </c>
    </row>
    <row r="15" spans="1:9" ht="14.25">
      <c r="A15" s="22"/>
      <c r="B15" s="35" t="s">
        <v>393</v>
      </c>
      <c r="C15" s="41"/>
      <c r="D15" s="38"/>
      <c r="E15" s="34"/>
      <c r="F15" s="34"/>
      <c r="G15" s="34"/>
      <c r="H15" s="34"/>
      <c r="I15" s="34"/>
    </row>
    <row r="16" spans="1:9" ht="14.25">
      <c r="A16" s="22"/>
      <c r="B16" s="42" t="s">
        <v>394</v>
      </c>
      <c r="C16" s="20">
        <v>12</v>
      </c>
      <c r="D16" s="34">
        <f aca="true" t="shared" si="3" ref="D16:I16">SUM(D17:D22)</f>
        <v>33162.5</v>
      </c>
      <c r="E16" s="34">
        <f t="shared" si="3"/>
        <v>277324.43</v>
      </c>
      <c r="F16" s="34">
        <f t="shared" si="3"/>
        <v>310486.93</v>
      </c>
      <c r="G16" s="34">
        <f t="shared" si="3"/>
        <v>31695</v>
      </c>
      <c r="H16" s="34">
        <f t="shared" si="3"/>
        <v>344493.7</v>
      </c>
      <c r="I16" s="34">
        <f t="shared" si="3"/>
        <v>376188.7</v>
      </c>
    </row>
    <row r="17" spans="1:9" ht="14.25">
      <c r="A17" s="22"/>
      <c r="B17" s="43" t="s">
        <v>395</v>
      </c>
      <c r="C17" s="20">
        <v>13</v>
      </c>
      <c r="D17" s="44">
        <v>6522.5</v>
      </c>
      <c r="E17" s="44"/>
      <c r="F17" s="45">
        <f t="shared" si="1"/>
        <v>6522.5</v>
      </c>
      <c r="G17" s="44">
        <v>5295</v>
      </c>
      <c r="H17" s="44"/>
      <c r="I17" s="64">
        <f t="shared" si="2"/>
        <v>5295</v>
      </c>
    </row>
    <row r="18" spans="1:9" ht="14.25">
      <c r="A18" s="22"/>
      <c r="B18" s="43" t="s">
        <v>396</v>
      </c>
      <c r="C18" s="20">
        <v>14</v>
      </c>
      <c r="D18" s="46"/>
      <c r="E18" s="47">
        <v>247200</v>
      </c>
      <c r="F18" s="45">
        <f t="shared" si="1"/>
        <v>247200</v>
      </c>
      <c r="G18" s="46"/>
      <c r="H18" s="47">
        <v>294200</v>
      </c>
      <c r="I18" s="64">
        <f t="shared" si="2"/>
        <v>294200</v>
      </c>
    </row>
    <row r="19" spans="1:9" ht="14.25">
      <c r="A19" s="22"/>
      <c r="B19" s="43" t="s">
        <v>397</v>
      </c>
      <c r="C19" s="20">
        <v>15</v>
      </c>
      <c r="D19" s="46"/>
      <c r="E19" s="47">
        <v>16200</v>
      </c>
      <c r="F19" s="45">
        <f t="shared" si="1"/>
        <v>16200</v>
      </c>
      <c r="G19" s="46"/>
      <c r="H19" s="47">
        <v>22800</v>
      </c>
      <c r="I19" s="64">
        <f t="shared" si="2"/>
        <v>22800</v>
      </c>
    </row>
    <row r="20" spans="1:9" ht="14.25">
      <c r="A20" s="22"/>
      <c r="B20" s="48" t="s">
        <v>398</v>
      </c>
      <c r="C20" s="20">
        <v>16</v>
      </c>
      <c r="D20" s="49"/>
      <c r="E20" s="50">
        <v>13924.43</v>
      </c>
      <c r="F20" s="45">
        <f t="shared" si="1"/>
        <v>13924.43</v>
      </c>
      <c r="G20" s="49"/>
      <c r="H20" s="50">
        <v>17762.5</v>
      </c>
      <c r="I20" s="65">
        <f t="shared" si="2"/>
        <v>17762.5</v>
      </c>
    </row>
    <row r="21" spans="1:9" ht="14.25">
      <c r="A21" s="22"/>
      <c r="B21" s="21" t="s">
        <v>399</v>
      </c>
      <c r="C21" s="20">
        <v>18</v>
      </c>
      <c r="D21" s="51"/>
      <c r="E21" s="50"/>
      <c r="F21" s="45"/>
      <c r="G21" s="49"/>
      <c r="H21" s="52">
        <v>9731.2</v>
      </c>
      <c r="I21" s="66">
        <f t="shared" si="2"/>
        <v>9731.2</v>
      </c>
    </row>
    <row r="22" spans="1:9" ht="14.25">
      <c r="A22" s="22"/>
      <c r="B22" s="53" t="s">
        <v>400</v>
      </c>
      <c r="C22" s="20">
        <v>17</v>
      </c>
      <c r="D22" s="36">
        <v>26640</v>
      </c>
      <c r="E22" s="36"/>
      <c r="F22" s="45">
        <f aca="true" t="shared" si="4" ref="F22:F24">SUM(D22:E22)</f>
        <v>26640</v>
      </c>
      <c r="G22" s="36">
        <v>26400</v>
      </c>
      <c r="H22" s="54"/>
      <c r="I22" s="66">
        <f t="shared" si="2"/>
        <v>26400</v>
      </c>
    </row>
    <row r="23" spans="1:9" ht="14.25">
      <c r="A23" s="22"/>
      <c r="B23" s="55" t="s">
        <v>401</v>
      </c>
      <c r="C23" s="20">
        <v>21</v>
      </c>
      <c r="D23" s="34">
        <v>4682.39</v>
      </c>
      <c r="E23" s="34"/>
      <c r="F23" s="34">
        <f t="shared" si="4"/>
        <v>4682.39</v>
      </c>
      <c r="G23" s="34">
        <v>4163.95</v>
      </c>
      <c r="H23" s="34"/>
      <c r="I23" s="34">
        <f t="shared" si="2"/>
        <v>4163.95</v>
      </c>
    </row>
    <row r="24" spans="1:9" ht="14.25">
      <c r="A24" s="22"/>
      <c r="B24" s="55" t="s">
        <v>402</v>
      </c>
      <c r="C24" s="20">
        <v>26</v>
      </c>
      <c r="D24" s="34">
        <v>147.46</v>
      </c>
      <c r="E24" s="34"/>
      <c r="F24" s="45">
        <f t="shared" si="4"/>
        <v>147.46</v>
      </c>
      <c r="G24" s="34">
        <v>164.1</v>
      </c>
      <c r="H24" s="56"/>
      <c r="I24" s="66">
        <f t="shared" si="2"/>
        <v>164.1</v>
      </c>
    </row>
    <row r="25" spans="1:9" ht="14.25">
      <c r="A25" s="22"/>
      <c r="B25" s="55" t="s">
        <v>403</v>
      </c>
      <c r="C25" s="20">
        <v>28</v>
      </c>
      <c r="D25" s="38"/>
      <c r="E25" s="34"/>
      <c r="F25" s="34"/>
      <c r="G25" s="34">
        <v>200</v>
      </c>
      <c r="H25" s="56"/>
      <c r="I25" s="66">
        <f t="shared" si="2"/>
        <v>200</v>
      </c>
    </row>
    <row r="26" spans="1:9" ht="14.25">
      <c r="A26" s="22"/>
      <c r="B26" s="57" t="s">
        <v>404</v>
      </c>
      <c r="C26" s="20">
        <v>35</v>
      </c>
      <c r="D26" s="38">
        <f aca="true" t="shared" si="5" ref="D26:I26">D16+D23+D24+D25</f>
        <v>37992.35</v>
      </c>
      <c r="E26" s="34">
        <f t="shared" si="5"/>
        <v>277324.43</v>
      </c>
      <c r="F26" s="34">
        <f t="shared" si="5"/>
        <v>315316.78</v>
      </c>
      <c r="G26" s="34">
        <f t="shared" si="5"/>
        <v>36223.049999999996</v>
      </c>
      <c r="H26" s="34">
        <f t="shared" si="5"/>
        <v>344493.7</v>
      </c>
      <c r="I26" s="34">
        <f t="shared" si="5"/>
        <v>380716.75</v>
      </c>
    </row>
    <row r="27" spans="1:9" ht="24">
      <c r="A27" s="22"/>
      <c r="B27" s="35" t="s">
        <v>405</v>
      </c>
      <c r="C27" s="20">
        <v>40</v>
      </c>
      <c r="D27" s="40"/>
      <c r="E27" s="36"/>
      <c r="F27" s="37"/>
      <c r="G27" s="36"/>
      <c r="H27" s="36"/>
      <c r="I27" s="37"/>
    </row>
    <row r="28" spans="1:9" ht="24">
      <c r="A28" s="22"/>
      <c r="B28" s="35" t="s">
        <v>406</v>
      </c>
      <c r="C28" s="20">
        <v>45</v>
      </c>
      <c r="D28" s="38">
        <f aca="true" t="shared" si="6" ref="D28:H28">D14-D26</f>
        <v>172.65000000000146</v>
      </c>
      <c r="E28" s="34">
        <f t="shared" si="6"/>
        <v>28494.369999999995</v>
      </c>
      <c r="F28" s="34">
        <f aca="true" t="shared" si="7" ref="F28:F31">D28+E28</f>
        <v>28667.019999999997</v>
      </c>
      <c r="G28" s="34">
        <f t="shared" si="6"/>
        <v>5309.610000000008</v>
      </c>
      <c r="H28" s="34">
        <f t="shared" si="6"/>
        <v>20633.75</v>
      </c>
      <c r="I28" s="34">
        <f aca="true" t="shared" si="8" ref="I28:I31">G28+H28</f>
        <v>25943.360000000008</v>
      </c>
    </row>
    <row r="29" spans="1:9" ht="14.25">
      <c r="A29" s="22"/>
      <c r="B29" s="58" t="s">
        <v>407</v>
      </c>
      <c r="C29" s="59"/>
      <c r="D29" s="60">
        <v>55042.02</v>
      </c>
      <c r="E29" s="60">
        <v>65260.29</v>
      </c>
      <c r="F29" s="61">
        <f t="shared" si="7"/>
        <v>120302.31</v>
      </c>
      <c r="G29" s="60">
        <v>55214.67</v>
      </c>
      <c r="H29" s="60">
        <v>93754.66</v>
      </c>
      <c r="I29" s="61">
        <f t="shared" si="8"/>
        <v>148969.33000000002</v>
      </c>
    </row>
    <row r="30" spans="1:9" ht="14.25">
      <c r="A30" s="1"/>
      <c r="B30" s="58" t="s">
        <v>408</v>
      </c>
      <c r="C30" s="59"/>
      <c r="D30" s="62"/>
      <c r="E30" s="61"/>
      <c r="F30" s="61"/>
      <c r="G30" s="61"/>
      <c r="H30" s="61"/>
      <c r="I30" s="61"/>
    </row>
    <row r="31" spans="1:9" ht="14.25">
      <c r="A31" s="22"/>
      <c r="B31" s="63" t="s">
        <v>409</v>
      </c>
      <c r="C31" s="59"/>
      <c r="D31" s="62">
        <f aca="true" t="shared" si="9" ref="D31:H31">D28+D29+D30</f>
        <v>55214.67</v>
      </c>
      <c r="E31" s="61">
        <f t="shared" si="9"/>
        <v>93754.66</v>
      </c>
      <c r="F31" s="61">
        <f t="shared" si="7"/>
        <v>148969.33000000002</v>
      </c>
      <c r="G31" s="61">
        <f t="shared" si="9"/>
        <v>60524.280000000006</v>
      </c>
      <c r="H31" s="61">
        <f t="shared" si="9"/>
        <v>114388.41</v>
      </c>
      <c r="I31" s="61">
        <f t="shared" si="8"/>
        <v>174912.69</v>
      </c>
    </row>
    <row r="32" ht="14.25">
      <c r="A32" s="22"/>
    </row>
    <row r="33" spans="1:9" ht="14.25">
      <c r="A33" s="1"/>
      <c r="B33" s="16" t="s">
        <v>379</v>
      </c>
      <c r="C33" s="16"/>
      <c r="D33" s="16"/>
      <c r="E33" s="16"/>
      <c r="F33" s="16"/>
      <c r="G33" s="16"/>
      <c r="H33" s="16"/>
      <c r="I33" s="16"/>
    </row>
  </sheetData>
  <sheetProtection/>
  <mergeCells count="10">
    <mergeCell ref="B2:I2"/>
    <mergeCell ref="H3:I3"/>
    <mergeCell ref="B4:D4"/>
    <mergeCell ref="E4:F4"/>
    <mergeCell ref="H4:I4"/>
    <mergeCell ref="D5:F5"/>
    <mergeCell ref="G5:I5"/>
    <mergeCell ref="B33:I33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3"/>
  <sheetViews>
    <sheetView zoomScaleSheetLayoutView="100" workbookViewId="0" topLeftCell="A1">
      <selection activeCell="E1" sqref="E1"/>
    </sheetView>
  </sheetViews>
  <sheetFormatPr defaultColWidth="9.00390625" defaultRowHeight="14.25"/>
  <cols>
    <col min="1" max="1" width="2.75390625" style="12" customWidth="1"/>
    <col min="2" max="2" width="54.625" style="1" customWidth="1"/>
    <col min="3" max="3" width="5.875" style="1" customWidth="1"/>
    <col min="4" max="4" width="12.25390625" style="1" customWidth="1"/>
    <col min="5" max="5" width="3.00390625" style="1" customWidth="1"/>
  </cols>
  <sheetData>
    <row r="2" spans="1:4" ht="20.25">
      <c r="A2" s="1"/>
      <c r="B2" s="13" t="s">
        <v>410</v>
      </c>
      <c r="C2" s="13"/>
      <c r="D2" s="13"/>
    </row>
    <row r="3" spans="1:4" ht="14.25">
      <c r="A3" s="1"/>
      <c r="B3" s="14"/>
      <c r="C3" s="14"/>
      <c r="D3" s="15"/>
    </row>
    <row r="4" spans="1:4" ht="14.25">
      <c r="A4" s="1"/>
      <c r="B4" s="16" t="s">
        <v>411</v>
      </c>
      <c r="C4" s="16"/>
      <c r="D4" s="16"/>
    </row>
    <row r="5" spans="1:4" ht="14.25">
      <c r="A5" s="1"/>
      <c r="B5" s="17" t="s">
        <v>381</v>
      </c>
      <c r="C5" s="17" t="s">
        <v>324</v>
      </c>
      <c r="D5" s="17" t="s">
        <v>13</v>
      </c>
    </row>
    <row r="6" spans="1:4" ht="14.25">
      <c r="A6" s="1"/>
      <c r="B6" s="18" t="s">
        <v>412</v>
      </c>
      <c r="C6" s="17">
        <v>1</v>
      </c>
      <c r="D6" s="19"/>
    </row>
    <row r="7" spans="1:4" ht="14.25">
      <c r="A7" s="1"/>
      <c r="B7" s="18" t="s">
        <v>413</v>
      </c>
      <c r="C7" s="20">
        <v>1</v>
      </c>
      <c r="D7" s="19">
        <v>406660.11</v>
      </c>
    </row>
    <row r="8" spans="1:4" ht="14.25">
      <c r="A8" s="1"/>
      <c r="B8" s="21" t="s">
        <v>414</v>
      </c>
      <c r="C8" s="20">
        <v>2</v>
      </c>
      <c r="D8" s="19"/>
    </row>
    <row r="9" spans="1:4" ht="14.25">
      <c r="A9" s="1"/>
      <c r="B9" s="18" t="s">
        <v>415</v>
      </c>
      <c r="C9" s="20">
        <v>3</v>
      </c>
      <c r="D9" s="19"/>
    </row>
    <row r="10" spans="1:4" ht="14.25">
      <c r="A10" s="1"/>
      <c r="B10" s="18" t="s">
        <v>416</v>
      </c>
      <c r="C10" s="20">
        <v>4</v>
      </c>
      <c r="D10" s="19"/>
    </row>
    <row r="11" spans="1:4" ht="14.25">
      <c r="A11" s="1"/>
      <c r="B11" s="18" t="s">
        <v>417</v>
      </c>
      <c r="C11" s="20">
        <v>5</v>
      </c>
      <c r="D11" s="19"/>
    </row>
    <row r="12" spans="1:4" ht="14.25">
      <c r="A12" s="1"/>
      <c r="B12" s="18" t="s">
        <v>418</v>
      </c>
      <c r="C12" s="20">
        <v>8</v>
      </c>
      <c r="D12" s="19"/>
    </row>
    <row r="13" spans="1:4" ht="14.25">
      <c r="A13" s="1"/>
      <c r="B13" s="18" t="s">
        <v>419</v>
      </c>
      <c r="C13" s="20">
        <v>13</v>
      </c>
      <c r="D13" s="19">
        <f>SUM(D7:D12)</f>
        <v>406660.11</v>
      </c>
    </row>
    <row r="14" spans="1:4" ht="14.25">
      <c r="A14" s="1"/>
      <c r="B14" s="18" t="s">
        <v>420</v>
      </c>
      <c r="C14" s="20">
        <v>14</v>
      </c>
      <c r="D14" s="19">
        <v>344493.7</v>
      </c>
    </row>
    <row r="15" spans="1:4" ht="14.25">
      <c r="A15" s="1"/>
      <c r="B15" s="18" t="s">
        <v>421</v>
      </c>
      <c r="C15" s="20">
        <v>15</v>
      </c>
      <c r="D15" s="19"/>
    </row>
    <row r="16" spans="1:4" ht="14.25">
      <c r="A16" s="1"/>
      <c r="B16" s="18" t="s">
        <v>422</v>
      </c>
      <c r="C16" s="20">
        <v>16</v>
      </c>
      <c r="D16" s="19"/>
    </row>
    <row r="17" spans="1:4" ht="14.25">
      <c r="A17" s="1"/>
      <c r="B17" s="18" t="s">
        <v>423</v>
      </c>
      <c r="C17" s="20">
        <v>19</v>
      </c>
      <c r="D17" s="19">
        <v>36223.05</v>
      </c>
    </row>
    <row r="18" spans="1:4" ht="14.25">
      <c r="A18" s="1"/>
      <c r="B18" s="18" t="s">
        <v>424</v>
      </c>
      <c r="C18" s="20">
        <v>23</v>
      </c>
      <c r="D18" s="19">
        <f>SUM(D14:D17)</f>
        <v>380716.75</v>
      </c>
    </row>
    <row r="19" spans="1:4" ht="14.25">
      <c r="A19" s="1"/>
      <c r="B19" s="17" t="s">
        <v>425</v>
      </c>
      <c r="C19" s="20">
        <v>24</v>
      </c>
      <c r="D19" s="19">
        <f>D13-D18</f>
        <v>25943.359999999986</v>
      </c>
    </row>
    <row r="20" spans="1:4" ht="14.25">
      <c r="A20" s="1"/>
      <c r="B20" s="18" t="s">
        <v>426</v>
      </c>
      <c r="C20" s="20"/>
      <c r="D20" s="19"/>
    </row>
    <row r="21" spans="1:4" ht="14.25">
      <c r="A21" s="1"/>
      <c r="B21" s="18" t="s">
        <v>427</v>
      </c>
      <c r="C21" s="20">
        <v>25</v>
      </c>
      <c r="D21" s="19"/>
    </row>
    <row r="22" spans="1:4" ht="14.25">
      <c r="A22" s="1"/>
      <c r="B22" s="18" t="s">
        <v>428</v>
      </c>
      <c r="C22" s="20">
        <v>26</v>
      </c>
      <c r="D22" s="19"/>
    </row>
    <row r="23" spans="1:4" ht="14.25">
      <c r="A23" s="1"/>
      <c r="B23" s="18" t="s">
        <v>429</v>
      </c>
      <c r="C23" s="20">
        <v>27</v>
      </c>
      <c r="D23" s="19"/>
    </row>
    <row r="24" spans="1:4" ht="14.25">
      <c r="A24" s="1"/>
      <c r="B24" s="18" t="s">
        <v>430</v>
      </c>
      <c r="C24" s="20">
        <v>30</v>
      </c>
      <c r="D24" s="19"/>
    </row>
    <row r="25" spans="1:4" ht="14.25">
      <c r="A25" s="1"/>
      <c r="B25" s="18" t="s">
        <v>419</v>
      </c>
      <c r="C25" s="20">
        <v>34</v>
      </c>
      <c r="D25" s="19"/>
    </row>
    <row r="26" spans="1:4" ht="14.25">
      <c r="A26" s="1"/>
      <c r="B26" s="18" t="s">
        <v>431</v>
      </c>
      <c r="C26" s="20">
        <v>35</v>
      </c>
      <c r="D26" s="19"/>
    </row>
    <row r="27" spans="1:4" ht="14.25">
      <c r="A27" s="1"/>
      <c r="B27" s="18" t="s">
        <v>432</v>
      </c>
      <c r="C27" s="20">
        <v>36</v>
      </c>
      <c r="D27" s="19"/>
    </row>
    <row r="28" spans="1:4" ht="14.25">
      <c r="A28" s="1"/>
      <c r="B28" s="18" t="s">
        <v>433</v>
      </c>
      <c r="C28" s="20">
        <v>39</v>
      </c>
      <c r="D28" s="19"/>
    </row>
    <row r="29" spans="1:4" ht="14.25">
      <c r="A29" s="1"/>
      <c r="B29" s="18" t="s">
        <v>424</v>
      </c>
      <c r="C29" s="20">
        <v>43</v>
      </c>
      <c r="D29" s="19"/>
    </row>
    <row r="30" spans="1:4" ht="14.25">
      <c r="A30" s="1"/>
      <c r="B30" s="17" t="s">
        <v>434</v>
      </c>
      <c r="C30" s="20">
        <v>44</v>
      </c>
      <c r="D30" s="19"/>
    </row>
    <row r="31" spans="1:4" ht="14.25">
      <c r="A31" s="1"/>
      <c r="B31" s="18" t="s">
        <v>435</v>
      </c>
      <c r="C31" s="20"/>
      <c r="D31" s="19"/>
    </row>
    <row r="32" spans="1:4" ht="14.25">
      <c r="A32" s="1"/>
      <c r="B32" s="18" t="s">
        <v>436</v>
      </c>
      <c r="C32" s="20">
        <v>45</v>
      </c>
      <c r="D32" s="19"/>
    </row>
    <row r="33" spans="1:4" ht="14.25">
      <c r="A33" s="1"/>
      <c r="B33" s="18" t="s">
        <v>437</v>
      </c>
      <c r="C33" s="20">
        <v>48</v>
      </c>
      <c r="D33" s="19"/>
    </row>
    <row r="34" spans="1:4" ht="14.25">
      <c r="A34" s="1"/>
      <c r="B34" s="18" t="s">
        <v>419</v>
      </c>
      <c r="C34" s="20">
        <v>50</v>
      </c>
      <c r="D34" s="19"/>
    </row>
    <row r="35" spans="1:4" ht="14.25">
      <c r="A35" s="1"/>
      <c r="B35" s="18" t="s">
        <v>438</v>
      </c>
      <c r="C35" s="20">
        <v>51</v>
      </c>
      <c r="D35" s="19"/>
    </row>
    <row r="36" spans="1:4" ht="14.25">
      <c r="A36" s="1"/>
      <c r="B36" s="18" t="s">
        <v>439</v>
      </c>
      <c r="C36" s="20">
        <v>52</v>
      </c>
      <c r="D36" s="19"/>
    </row>
    <row r="37" spans="1:4" ht="14.25">
      <c r="A37" s="1"/>
      <c r="B37" s="18" t="s">
        <v>440</v>
      </c>
      <c r="C37" s="20">
        <v>55</v>
      </c>
      <c r="D37" s="19"/>
    </row>
    <row r="38" spans="1:4" ht="14.25">
      <c r="A38" s="1"/>
      <c r="B38" s="18" t="s">
        <v>424</v>
      </c>
      <c r="C38" s="20">
        <v>58</v>
      </c>
      <c r="D38" s="19"/>
    </row>
    <row r="39" spans="1:4" ht="14.25">
      <c r="A39" s="1"/>
      <c r="B39" s="17" t="s">
        <v>441</v>
      </c>
      <c r="C39" s="20">
        <v>59</v>
      </c>
      <c r="D39" s="19"/>
    </row>
    <row r="40" spans="1:4" ht="14.25">
      <c r="A40" s="1"/>
      <c r="B40" s="18" t="s">
        <v>442</v>
      </c>
      <c r="C40" s="20">
        <v>60</v>
      </c>
      <c r="D40" s="19"/>
    </row>
    <row r="41" spans="1:4" ht="14.25">
      <c r="A41" s="1"/>
      <c r="B41" s="18" t="s">
        <v>443</v>
      </c>
      <c r="C41" s="20">
        <v>61</v>
      </c>
      <c r="D41" s="19">
        <f>D19+D30+D39+D40</f>
        <v>25943.359999999986</v>
      </c>
    </row>
    <row r="42" ht="14.25">
      <c r="A42" s="1"/>
    </row>
    <row r="43" spans="1:4" ht="14.25">
      <c r="A43" s="1"/>
      <c r="B43" s="16" t="s">
        <v>379</v>
      </c>
      <c r="C43" s="16"/>
      <c r="D43" s="16"/>
    </row>
  </sheetData>
  <sheetProtection/>
  <mergeCells count="3">
    <mergeCell ref="B2:D2"/>
    <mergeCell ref="B4:D4"/>
    <mergeCell ref="B43:D4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L35" sqref="L35"/>
    </sheetView>
  </sheetViews>
  <sheetFormatPr defaultColWidth="9.00390625" defaultRowHeight="14.25"/>
  <cols>
    <col min="1" max="1" width="12.00390625" style="1" customWidth="1"/>
    <col min="2" max="4" width="12.125" style="1" customWidth="1"/>
    <col min="5" max="5" width="11.50390625" style="1" customWidth="1"/>
    <col min="6" max="6" width="14.625" style="1" customWidth="1"/>
    <col min="7" max="11" width="9.00390625" style="1" customWidth="1"/>
  </cols>
  <sheetData>
    <row r="1" spans="1:6" ht="20.25">
      <c r="A1" s="2" t="s">
        <v>444</v>
      </c>
      <c r="B1" s="2"/>
      <c r="C1" s="2"/>
      <c r="D1" s="2"/>
      <c r="E1" s="2"/>
      <c r="F1" s="2"/>
    </row>
    <row r="2" ht="14.25">
      <c r="A2" s="3" t="s">
        <v>16</v>
      </c>
    </row>
    <row r="3" ht="14.25">
      <c r="A3" s="4" t="s">
        <v>445</v>
      </c>
    </row>
    <row r="4" ht="14.25">
      <c r="A4" s="5" t="s">
        <v>446</v>
      </c>
    </row>
    <row r="5" spans="1:6" ht="14.25">
      <c r="A5" s="6" t="s">
        <v>447</v>
      </c>
      <c r="B5" s="7"/>
      <c r="C5" s="7"/>
      <c r="D5" s="7"/>
      <c r="F5" s="7"/>
    </row>
    <row r="6" spans="1:6" ht="14.25">
      <c r="A6" s="8" t="s">
        <v>448</v>
      </c>
      <c r="B6" s="7"/>
      <c r="C6" s="7"/>
      <c r="D6" s="7"/>
      <c r="F6" s="7"/>
    </row>
    <row r="7" spans="1:6" ht="14.25">
      <c r="A7" s="8" t="s">
        <v>449</v>
      </c>
      <c r="B7" s="7"/>
      <c r="C7" s="7"/>
      <c r="D7" s="7"/>
      <c r="F7" s="7"/>
    </row>
    <row r="8" spans="1:6" ht="14.25">
      <c r="A8" s="8"/>
      <c r="B8" s="7"/>
      <c r="C8" s="7"/>
      <c r="D8" s="7"/>
      <c r="F8" s="7"/>
    </row>
    <row r="9" ht="14.25">
      <c r="A9" s="5" t="s">
        <v>450</v>
      </c>
    </row>
    <row r="10" ht="14.25">
      <c r="A10" s="1" t="s">
        <v>451</v>
      </c>
    </row>
    <row r="11" ht="14.25">
      <c r="A11" s="1" t="s">
        <v>452</v>
      </c>
    </row>
    <row r="12" ht="14.25">
      <c r="A12" s="1" t="s">
        <v>453</v>
      </c>
    </row>
    <row r="14" ht="14.25">
      <c r="A14" s="3" t="s">
        <v>454</v>
      </c>
    </row>
    <row r="15" ht="14.25">
      <c r="A15" s="1" t="s">
        <v>455</v>
      </c>
    </row>
    <row r="16" ht="14.25">
      <c r="A16" s="1" t="s">
        <v>456</v>
      </c>
    </row>
    <row r="17" ht="14.25">
      <c r="A17" s="1" t="s">
        <v>457</v>
      </c>
    </row>
    <row r="19" ht="14.25">
      <c r="A19" s="9" t="s">
        <v>458</v>
      </c>
    </row>
    <row r="20" ht="14.25">
      <c r="A20" s="9" t="s">
        <v>459</v>
      </c>
    </row>
    <row r="21" ht="14.25">
      <c r="A21" s="9"/>
    </row>
    <row r="22" ht="14.25">
      <c r="A22" s="3" t="s">
        <v>460</v>
      </c>
    </row>
    <row r="23" ht="14.25">
      <c r="A23" s="1" t="s">
        <v>461</v>
      </c>
    </row>
    <row r="24" ht="14.25">
      <c r="A24" s="1" t="s">
        <v>462</v>
      </c>
    </row>
    <row r="25" ht="14.25">
      <c r="A25" s="1" t="s">
        <v>463</v>
      </c>
    </row>
    <row r="26" ht="14.25">
      <c r="A26" s="1" t="s">
        <v>464</v>
      </c>
    </row>
    <row r="27" ht="14.25">
      <c r="A27" s="1" t="s">
        <v>465</v>
      </c>
    </row>
    <row r="28" ht="14.25">
      <c r="A28" s="1" t="s">
        <v>466</v>
      </c>
    </row>
    <row r="30" spans="1:11" ht="14.25">
      <c r="A30" s="10" t="s">
        <v>467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>
      <c r="A31" s="11" t="s">
        <v>468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4.25">
      <c r="A32" s="11" t="s">
        <v>469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4.25">
      <c r="A33" s="5" t="s">
        <v>470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tongmeng</dc:creator>
  <cp:keywords/>
  <dc:description/>
  <cp:lastModifiedBy>童蒙助学中心</cp:lastModifiedBy>
  <dcterms:created xsi:type="dcterms:W3CDTF">2020-03-17T02:47:54Z</dcterms:created>
  <dcterms:modified xsi:type="dcterms:W3CDTF">2020-03-17T02:50:00Z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