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35" activeTab="0"/>
  </bookViews>
  <sheets>
    <sheet name="捐款" sheetId="1" r:id="rId1"/>
    <sheet name="开支" sheetId="2" r:id="rId2"/>
    <sheet name="实物" sheetId="3" r:id="rId3"/>
    <sheet name="资产负债表" sheetId="4" r:id="rId4"/>
    <sheet name="业务活动表" sheetId="5" r:id="rId5"/>
    <sheet name="现金流量表" sheetId="6" r:id="rId6"/>
  </sheets>
  <definedNames/>
  <calcPr fullCalcOnLoad="1"/>
</workbook>
</file>

<file path=xl/sharedStrings.xml><?xml version="1.0" encoding="utf-8"?>
<sst xmlns="http://schemas.openxmlformats.org/spreadsheetml/2006/main" count="1263" uniqueCount="474">
  <si>
    <t>童蒙2015年度财务明细</t>
  </si>
  <si>
    <t>编制单位：安徽童蒙助学服务中心</t>
  </si>
  <si>
    <t>单位：元</t>
  </si>
  <si>
    <t>期初余额</t>
  </si>
  <si>
    <t>捐赠收入</t>
  </si>
  <si>
    <t>支出</t>
  </si>
  <si>
    <t>期末余额</t>
  </si>
  <si>
    <t>限定性：</t>
  </si>
  <si>
    <t>非限定性：</t>
  </si>
  <si>
    <t>总计：</t>
  </si>
  <si>
    <t>注：此财务明细不包含捐赠人或捐赠单位，直接捐赠给学校或学生的物资、款项。</t>
  </si>
  <si>
    <t>时间</t>
  </si>
  <si>
    <t>捐赠人</t>
  </si>
  <si>
    <t>捐赠金额</t>
  </si>
  <si>
    <t>类别</t>
  </si>
  <si>
    <t>捐赠方向</t>
  </si>
  <si>
    <t>胡丹</t>
  </si>
  <si>
    <t>限定性</t>
  </si>
  <si>
    <t>童蒙公益事业</t>
  </si>
  <si>
    <t>吴文萍</t>
  </si>
  <si>
    <t>左西乡村教师发展</t>
  </si>
  <si>
    <t>郭民生</t>
  </si>
  <si>
    <t>非限定性</t>
  </si>
  <si>
    <t>童蒙机构建设</t>
  </si>
  <si>
    <t>合肥文盛信息科技公司</t>
  </si>
  <si>
    <t>定向资助学生</t>
  </si>
  <si>
    <t>法界众生（无名）</t>
  </si>
  <si>
    <t>杜天丽</t>
  </si>
  <si>
    <t>何俊</t>
  </si>
  <si>
    <t>法界众生（刘郡）</t>
  </si>
  <si>
    <t>马云峰</t>
  </si>
  <si>
    <t>冯聪玲</t>
  </si>
  <si>
    <t>祁伟</t>
  </si>
  <si>
    <t>张媛媛</t>
  </si>
  <si>
    <t>董萍</t>
  </si>
  <si>
    <t>姚群芳</t>
  </si>
  <si>
    <t>储丽华</t>
  </si>
  <si>
    <t>张玲</t>
  </si>
  <si>
    <t>郑骥扬</t>
  </si>
  <si>
    <t>陈皖生</t>
  </si>
  <si>
    <t>金海霞</t>
  </si>
  <si>
    <t>李海光</t>
  </si>
  <si>
    <t>杨海燕</t>
  </si>
  <si>
    <t>张丽华</t>
  </si>
  <si>
    <t>张传刚</t>
  </si>
  <si>
    <t>夏义琼</t>
  </si>
  <si>
    <t>黄小师</t>
  </si>
  <si>
    <t>吴晓辉</t>
  </si>
  <si>
    <t>王伟娟</t>
  </si>
  <si>
    <t>何爱霞</t>
  </si>
  <si>
    <t>吴军</t>
  </si>
  <si>
    <t>亮月星</t>
  </si>
  <si>
    <t>2015年3月10</t>
  </si>
  <si>
    <t>吴红</t>
  </si>
  <si>
    <t>2015年3月12</t>
  </si>
  <si>
    <t>寇明国</t>
  </si>
  <si>
    <t>法界众生（李丽）</t>
  </si>
  <si>
    <t>2015年3月13</t>
  </si>
  <si>
    <t>陈雪梅</t>
  </si>
  <si>
    <t>天长市久诚电子厂</t>
  </si>
  <si>
    <t>孙翔</t>
  </si>
  <si>
    <t>2015年3月14</t>
  </si>
  <si>
    <t>射雕英雄</t>
  </si>
  <si>
    <t>双易家居</t>
  </si>
  <si>
    <t>沈玲</t>
  </si>
  <si>
    <t>dyf</t>
  </si>
  <si>
    <t>合肥派克汉堡</t>
  </si>
  <si>
    <t>魏祥宇</t>
  </si>
  <si>
    <t>曾玲</t>
  </si>
  <si>
    <t>汪涛</t>
  </si>
  <si>
    <t>天天向上</t>
  </si>
  <si>
    <t>净雯</t>
  </si>
  <si>
    <t>吴江</t>
  </si>
  <si>
    <t>王娟</t>
  </si>
  <si>
    <t>陈玉玲</t>
  </si>
  <si>
    <t>姜名松</t>
  </si>
  <si>
    <t>刘苏南、沈宜山</t>
  </si>
  <si>
    <t>沈伟</t>
  </si>
  <si>
    <t>唐元</t>
  </si>
  <si>
    <t>王涛</t>
  </si>
  <si>
    <t>陈国庆</t>
  </si>
  <si>
    <t>张紫柔</t>
  </si>
  <si>
    <t>黄紫银</t>
  </si>
  <si>
    <t>喻晨凯</t>
  </si>
  <si>
    <t>闫阁</t>
  </si>
  <si>
    <t>曹艳君</t>
  </si>
  <si>
    <t>法界众生（赵蔼圜）</t>
  </si>
  <si>
    <t>李照东</t>
  </si>
  <si>
    <t>饶丽</t>
  </si>
  <si>
    <t>施海生</t>
  </si>
  <si>
    <t>法界众生（高锐）</t>
  </si>
  <si>
    <t>樊晓蓉</t>
  </si>
  <si>
    <t>法界众生（杨静）</t>
  </si>
  <si>
    <t>覃晓</t>
  </si>
  <si>
    <t>郭亦心</t>
  </si>
  <si>
    <t>韩舒怡</t>
  </si>
  <si>
    <t>法界众生（刘英娟）</t>
  </si>
  <si>
    <t>法界众生（杜俊山）</t>
  </si>
  <si>
    <t>法界众生（贾丽芳）</t>
  </si>
  <si>
    <t>周晓英</t>
  </si>
  <si>
    <t>曹音</t>
  </si>
  <si>
    <t>蔡小红</t>
  </si>
  <si>
    <t>何国东</t>
  </si>
  <si>
    <t>张晓辉</t>
  </si>
  <si>
    <t>谢文飞</t>
  </si>
  <si>
    <t>法界众生（林敏）</t>
  </si>
  <si>
    <t>法界众生（王俊）</t>
  </si>
  <si>
    <t>法界众生（陈晓玲）</t>
  </si>
  <si>
    <t>王军</t>
  </si>
  <si>
    <t>曹冬林</t>
  </si>
  <si>
    <t>刘世龙</t>
  </si>
  <si>
    <t>法界众生</t>
  </si>
  <si>
    <t>王海燕</t>
  </si>
  <si>
    <t>法界众生（戴成武）</t>
  </si>
  <si>
    <t>石头</t>
  </si>
  <si>
    <t>淘宝网店（蔡希）</t>
  </si>
  <si>
    <t>淘宝网店（蔡富森）</t>
  </si>
  <si>
    <t>淘宝网店（陈红明）</t>
  </si>
  <si>
    <t>淘宝网店（黄丽林）</t>
  </si>
  <si>
    <t>陈女士</t>
  </si>
  <si>
    <t>张艾佳</t>
  </si>
  <si>
    <t>毛文毅</t>
  </si>
  <si>
    <t>杜俊山</t>
  </si>
  <si>
    <t>茹立鹏</t>
  </si>
  <si>
    <t>吴雄飞</t>
  </si>
  <si>
    <t>童蒙国学经典</t>
  </si>
  <si>
    <t>李海妍</t>
  </si>
  <si>
    <t>王静怡</t>
  </si>
  <si>
    <t>冯越、郑磊</t>
  </si>
  <si>
    <t>淘宝网店（曾仙峰）</t>
  </si>
  <si>
    <t>魏翔宇</t>
  </si>
  <si>
    <t>罗宇宇</t>
  </si>
  <si>
    <t>淘宝网店（张帆）</t>
  </si>
  <si>
    <t>陈俊艾</t>
  </si>
  <si>
    <t>姜明松</t>
  </si>
  <si>
    <t>慈心</t>
  </si>
  <si>
    <t>邓莉彬</t>
  </si>
  <si>
    <t>淘宝网店（陈铭）</t>
  </si>
  <si>
    <t>姚远</t>
  </si>
  <si>
    <t>小雨</t>
  </si>
  <si>
    <t>高铁牛</t>
  </si>
  <si>
    <t>孟庆彦</t>
  </si>
  <si>
    <t>万诚达，马先生</t>
  </si>
  <si>
    <t>夏未离</t>
  </si>
  <si>
    <t>淘宝网店（石彩燕）</t>
  </si>
  <si>
    <t>童蒙书院（晶晶）</t>
  </si>
  <si>
    <t>童蒙书院（谢金婷）</t>
  </si>
  <si>
    <t>郭宁</t>
  </si>
  <si>
    <t>童蒙书院（方月祥）</t>
  </si>
  <si>
    <t>童蒙书院（张纳新）</t>
  </si>
  <si>
    <t>众生</t>
  </si>
  <si>
    <t>童蒙书院（赵锦兰）</t>
  </si>
  <si>
    <t>唐天津</t>
  </si>
  <si>
    <t>翻译助学（孙玉庆）</t>
  </si>
  <si>
    <t>童蒙书院（谢金婷友）</t>
  </si>
  <si>
    <t>周女士</t>
  </si>
  <si>
    <t>安天机电</t>
  </si>
  <si>
    <t>2016办公经费募集</t>
  </si>
  <si>
    <t>宋咏欣</t>
  </si>
  <si>
    <t>布衣乐</t>
  </si>
  <si>
    <t>遥远</t>
  </si>
  <si>
    <t>花剑一壶酒</t>
  </si>
  <si>
    <t>钱不多</t>
  </si>
  <si>
    <t>沈晓平</t>
  </si>
  <si>
    <t>朱谊</t>
  </si>
  <si>
    <t>童蒙书院，黄晓虹</t>
  </si>
  <si>
    <t>童蒙书院，杨舒涵</t>
  </si>
  <si>
    <t>童蒙书院，陈红明</t>
  </si>
  <si>
    <t>童蒙书院，阮科伟</t>
  </si>
  <si>
    <t>童蒙书院，曾仙峰</t>
  </si>
  <si>
    <t>童蒙书院，邹东升</t>
  </si>
  <si>
    <t>童蒙书院，张淼</t>
  </si>
  <si>
    <t>童蒙书院，黄建敏</t>
  </si>
  <si>
    <t>童蒙书院，暨倩怡</t>
  </si>
  <si>
    <t>童蒙书院，朱静</t>
  </si>
  <si>
    <t>童蒙书院，靳铁龙</t>
  </si>
  <si>
    <t>童蒙书院，薛琬荷</t>
  </si>
  <si>
    <t>童蒙书院，胡迪丹</t>
  </si>
  <si>
    <t>童蒙书院，颜名生</t>
  </si>
  <si>
    <t>童蒙书院，黄敏</t>
  </si>
  <si>
    <t>2015年度支出明细</t>
  </si>
  <si>
    <t>日期</t>
  </si>
  <si>
    <t>摘要</t>
  </si>
  <si>
    <t>金额</t>
  </si>
  <si>
    <t>左西乡村教师发展生活补助发放</t>
  </si>
  <si>
    <t>安徽省地方税务局税款缴纳</t>
  </si>
  <si>
    <t>花台、万畈小学助学活动返程路费</t>
  </si>
  <si>
    <t>支教老师住宿、交通补贴</t>
  </si>
  <si>
    <t>十二月份办公网络、电话费用</t>
  </si>
  <si>
    <t>元月份月份项目工作人员补助</t>
  </si>
  <si>
    <t>元月份办公网络、电话费用</t>
  </si>
  <si>
    <t>二月份月份项目工作人员补助</t>
  </si>
  <si>
    <t>购买办公用品（信封、打印纸、音箱等）</t>
  </si>
  <si>
    <t>支教老师报到车费</t>
  </si>
  <si>
    <t>支教老师合肥住宿费（7号晚）</t>
  </si>
  <si>
    <t>支付办公场地季度租金（03、04、05）</t>
  </si>
  <si>
    <t>银行结息</t>
  </si>
  <si>
    <t>2015春季资助款发放（金寨蔡畈区域）</t>
  </si>
  <si>
    <t>支付办公场地物业费（半年）</t>
  </si>
  <si>
    <t>2015春季资助款发放（金寨长岭区域）</t>
  </si>
  <si>
    <t>2015春季资助款发放（燕子河镇烂坳等区域）</t>
  </si>
  <si>
    <t>2015春季资助款发放（方坪凉亭万畈范仓区域）</t>
  </si>
  <si>
    <t>左西乡村教师发展三月份生活补助发放</t>
  </si>
  <si>
    <t>送支教老师山区小学报道路费</t>
  </si>
  <si>
    <t>三月份项目工作人员补助</t>
  </si>
  <si>
    <t>凉亭小学代课往返路费</t>
  </si>
  <si>
    <t>支教老师交通补贴</t>
  </si>
  <si>
    <t>山区走访回访路费（凉亭、方坪、毛河等）</t>
  </si>
  <si>
    <t>二月份办公网络、电话费用</t>
  </si>
  <si>
    <t>接送支教老师往返凉亭小学路费</t>
  </si>
  <si>
    <t>2015春季资助款发放（毛河、烂坳、方坪、万畈）</t>
  </si>
  <si>
    <t>2015春季资助款发放（霍山太阳地区）</t>
  </si>
  <si>
    <t>资助款发放路费（毛河、方坪、太阳等）</t>
  </si>
  <si>
    <t>左西乡村教师四月份生活补助发放</t>
  </si>
  <si>
    <t>三月份办公网络、电话费用</t>
  </si>
  <si>
    <t>四月份项目工作人员补助</t>
  </si>
  <si>
    <t>山区小学回访及学生家庭走访路费</t>
  </si>
  <si>
    <t>四月份办公网络、电话费用</t>
  </si>
  <si>
    <t>支付办公场地物业费（4、5、6月）</t>
  </si>
  <si>
    <t>2015春季资助款发放（金寨舒城共8名）</t>
  </si>
  <si>
    <t>山区小学回访路费</t>
  </si>
  <si>
    <t>左西乡村教师五月份生活补助发放</t>
  </si>
  <si>
    <t>打印机换墨盒、买墨水</t>
  </si>
  <si>
    <t>五月份项目工作人员补助</t>
  </si>
  <si>
    <t>金寨燕子河地区小学回访返程路费</t>
  </si>
  <si>
    <t>办公室话机购买</t>
  </si>
  <si>
    <t>对公账号年费</t>
  </si>
  <si>
    <t>支付办公场地季度租金（06、07、08）</t>
  </si>
  <si>
    <t>支教荣誉证书</t>
  </si>
  <si>
    <t>凉亭、毛河、蔡畈小学回访</t>
  </si>
  <si>
    <t>左西乡村教师六月份生活补助发放</t>
  </si>
  <si>
    <t>贵州地区学生资助款发放</t>
  </si>
  <si>
    <t>五月份办公网络、电话费用</t>
  </si>
  <si>
    <t>2015春季学期支教老师纪念相册定制</t>
  </si>
  <si>
    <t>《童蒙国学经典》印刷费</t>
  </si>
  <si>
    <t>童蒙宣传折页印刷费（1000张）</t>
  </si>
  <si>
    <t>春季学期支教老师及暑期支教老师交通车费</t>
  </si>
  <si>
    <t>山区小学回访路费（凉亭、方坪）</t>
  </si>
  <si>
    <t>六月份办公网络、电话费用</t>
  </si>
  <si>
    <t>左西乡村教师发展七月份暑期教学生活补助</t>
  </si>
  <si>
    <t>凉亭、方坪地区回访路费</t>
  </si>
  <si>
    <t>七月份办公网络、电话费用</t>
  </si>
  <si>
    <t>凉亭小学暑期教学情况回访路费</t>
  </si>
  <si>
    <t>暑期支教老师返程路费</t>
  </si>
  <si>
    <t>八月份童蒙办公通信费用</t>
  </si>
  <si>
    <t>2015秋季学期支教老师培训购买水果点心</t>
  </si>
  <si>
    <t>2015秋支教老师报到相关车费</t>
  </si>
  <si>
    <t>2015秋支教老师合肥住宿费（三间两晚）</t>
  </si>
  <si>
    <t>支付办公场地季度租金（09、10、11）</t>
  </si>
  <si>
    <t>方坪地区困难学生家庭走访，支教项目回访</t>
  </si>
  <si>
    <t>2015秋资助款发放（霍山太阳地区12名）</t>
  </si>
  <si>
    <t>2015秋资助款发放（金寨范仓地区6名）</t>
  </si>
  <si>
    <t>2015秋资助款发放（金寨方坪地区11名）</t>
  </si>
  <si>
    <t>2015秋资助款发放（金寨凉亭地区8名）</t>
  </si>
  <si>
    <t>资助款发放路费（范仓、方坪、凉亭）</t>
  </si>
  <si>
    <t>支付办公场地物业费（半年，至2015年底）</t>
  </si>
  <si>
    <t>2015秋资助款发放（金寨蔡畈地区8名）</t>
  </si>
  <si>
    <t>2015秋资助款发放（金寨烂坳地区14名）</t>
  </si>
  <si>
    <t>2015秋资助款发放（金寨万畈地区8名）</t>
  </si>
  <si>
    <t>资助款发放路费（蔡畈、烂坳、万畈）</t>
  </si>
  <si>
    <t>左西乡村教师九月份生活补助发放</t>
  </si>
  <si>
    <t>童蒙九月份办公网络通信</t>
  </si>
  <si>
    <t>2015秋资助款发放（云南永胜地区4名）</t>
  </si>
  <si>
    <t>2015秋资助款发放（金寨毛河地区9名）</t>
  </si>
  <si>
    <t>2015秋资助款发放（郑长万畈地区10名）</t>
  </si>
  <si>
    <t>2015秋资助款发放（燕子河镇地区14名）</t>
  </si>
  <si>
    <t>资助款发放路费（毛河、郑长、万畈等地）</t>
  </si>
  <si>
    <t>2015秋资助款发放（长岭地区8名）</t>
  </si>
  <si>
    <t>资助款发放路费（长岭等地）</t>
  </si>
  <si>
    <t>左西乡村教师十月份生活补助发放</t>
  </si>
  <si>
    <t>2015秋资助款发放（霍山漫水河地区10名）</t>
  </si>
  <si>
    <t>资助款发放路费（霍山漫水河等地）</t>
  </si>
  <si>
    <t>2015秋资助款发放（贵州广西地区7名）</t>
  </si>
  <si>
    <t>2015秋资助款发放（广西三江地区2名）</t>
  </si>
  <si>
    <t>凉亭、方坪、蔡畈地区回访路费</t>
  </si>
  <si>
    <t>左西乡村教师十一月份生活补助发放</t>
  </si>
  <si>
    <t>毛河地区学生家庭走访</t>
  </si>
  <si>
    <t>支付办公场地季度租金（12、01、02）</t>
  </si>
  <si>
    <t>工艺品（学生奖励）</t>
  </si>
  <si>
    <t>童蒙主题台历定制（2016）</t>
  </si>
  <si>
    <t>童蒙十月份办公网络通信</t>
  </si>
  <si>
    <t>童蒙十一月份办公网络通信</t>
  </si>
  <si>
    <t>左西乡村教师十二月份生活补助发放</t>
  </si>
  <si>
    <t>童蒙助学中心接收实物捐赠记录</t>
  </si>
  <si>
    <t>捐赠名称</t>
  </si>
  <si>
    <t>入库数</t>
  </si>
  <si>
    <t>入库时间</t>
  </si>
  <si>
    <t>出库数</t>
  </si>
  <si>
    <t>出库时间</t>
  </si>
  <si>
    <t>库存</t>
  </si>
  <si>
    <t>说明</t>
  </si>
  <si>
    <t>备注</t>
  </si>
  <si>
    <t>童蒙网站建设</t>
  </si>
  <si>
    <t>隐之尘中</t>
  </si>
  <si>
    <t>网站设计维护、长期</t>
  </si>
  <si>
    <t>捐赠明细</t>
  </si>
  <si>
    <t>传真机（旧）</t>
  </si>
  <si>
    <t>蒋立</t>
  </si>
  <si>
    <t>1台</t>
  </si>
  <si>
    <t>损坏丢弃</t>
  </si>
  <si>
    <t>中心网站建设(网页设计，域名和空间年费)</t>
  </si>
  <si>
    <t>办公场所</t>
  </si>
  <si>
    <t>娄程</t>
  </si>
  <si>
    <t>免租一年</t>
  </si>
  <si>
    <t>好心情（蒋立）</t>
  </si>
  <si>
    <t>传真机1台</t>
  </si>
  <si>
    <t>童蒙LOGO</t>
  </si>
  <si>
    <t>陈木栋</t>
  </si>
  <si>
    <t>永久使用</t>
  </si>
  <si>
    <t>（匿名）</t>
  </si>
  <si>
    <t>中心办公场所2012年3月9日-2013年3月8日</t>
  </si>
  <si>
    <t>免一年房租</t>
  </si>
  <si>
    <t>茶几（旧）</t>
  </si>
  <si>
    <t>安徽省人才市场</t>
  </si>
  <si>
    <t>1张</t>
  </si>
  <si>
    <t>免费设计徽标（LOGO)</t>
  </si>
  <si>
    <t>办公桌（旧）</t>
  </si>
  <si>
    <t>2张</t>
  </si>
  <si>
    <t>办公正常使用</t>
  </si>
  <si>
    <t>茶几1张、办公桌2张、椅子6张</t>
  </si>
  <si>
    <t>椅子（旧）</t>
  </si>
  <si>
    <t>6张</t>
  </si>
  <si>
    <t>童蒙徽章</t>
  </si>
  <si>
    <t>草莓鼠</t>
  </si>
  <si>
    <t>40枚</t>
  </si>
  <si>
    <t>正常使用</t>
  </si>
  <si>
    <t>童蒙网络维护，网站域名、空间年费</t>
  </si>
  <si>
    <t>2013年度</t>
  </si>
  <si>
    <t>台式电脑（旧）</t>
  </si>
  <si>
    <t>一诺老爸</t>
  </si>
  <si>
    <t>童蒙徽章40枚</t>
  </si>
  <si>
    <t>课外书</t>
  </si>
  <si>
    <t>微博网友，王奕卓</t>
  </si>
  <si>
    <t>11本</t>
  </si>
  <si>
    <t>毛河中心小学</t>
  </si>
  <si>
    <t>图书室</t>
  </si>
  <si>
    <t>国学经典诵读</t>
  </si>
  <si>
    <t>毛河、松林、蔡畈小学</t>
  </si>
  <si>
    <t>办公电脑一台（台式）</t>
  </si>
  <si>
    <t>太和县桑营镇安心留守学生托辅中心</t>
  </si>
  <si>
    <t>快递</t>
  </si>
  <si>
    <t>蔡畈小学</t>
  </si>
  <si>
    <t>直接发放</t>
  </si>
  <si>
    <t>国学经典诵读材料167本</t>
  </si>
  <si>
    <t>小学生课外书11本</t>
  </si>
  <si>
    <t>登晒小学</t>
  </si>
  <si>
    <t>国学经典诵读材料1000本（印刷品）</t>
  </si>
  <si>
    <t>岑母小学</t>
  </si>
  <si>
    <t>邮寄</t>
  </si>
  <si>
    <t>400本</t>
  </si>
  <si>
    <t>国学文化推广项目</t>
  </si>
  <si>
    <r>
      <t>注：</t>
    </r>
    <r>
      <rPr>
        <sz val="12"/>
        <color indexed="10"/>
        <rFont val="宋体"/>
        <family val="0"/>
      </rPr>
      <t>捐赠人直接或转交给学校、学生的物品，在此不作录入。</t>
    </r>
  </si>
  <si>
    <t>资产负债表</t>
  </si>
  <si>
    <t>资    产</t>
  </si>
  <si>
    <t>行次</t>
  </si>
  <si>
    <t>年初数</t>
  </si>
  <si>
    <t>期末数</t>
  </si>
  <si>
    <t>负债和净资产</t>
  </si>
  <si>
    <t>流动资产：</t>
  </si>
  <si>
    <t>流动负债：</t>
  </si>
  <si>
    <t xml:space="preserve">  货币资金</t>
  </si>
  <si>
    <t xml:space="preserve">  短期借款</t>
  </si>
  <si>
    <t xml:space="preserve">  短期投资</t>
  </si>
  <si>
    <t xml:space="preserve">  应付款项</t>
  </si>
  <si>
    <t xml:space="preserve">  应收款项</t>
  </si>
  <si>
    <t xml:space="preserve">  应付工资</t>
  </si>
  <si>
    <t xml:space="preserve">  预付账款</t>
  </si>
  <si>
    <t xml:space="preserve">  应交税金</t>
  </si>
  <si>
    <t xml:space="preserve">  存  货</t>
  </si>
  <si>
    <t xml:space="preserve">  预收账款</t>
  </si>
  <si>
    <t xml:space="preserve">  待摊费用</t>
  </si>
  <si>
    <t xml:space="preserve">  预提费用</t>
  </si>
  <si>
    <t xml:space="preserve">  一年内到期的长期债权投资</t>
  </si>
  <si>
    <t xml:space="preserve">  预计负债</t>
  </si>
  <si>
    <t xml:space="preserve">  其他流动资产</t>
  </si>
  <si>
    <t xml:space="preserve">  一年内到期的长期负债</t>
  </si>
  <si>
    <t xml:space="preserve">    流动资产合计</t>
  </si>
  <si>
    <t xml:space="preserve">  其他流动负债</t>
  </si>
  <si>
    <t xml:space="preserve">    流动负债合计</t>
  </si>
  <si>
    <t>长期投资：</t>
  </si>
  <si>
    <t xml:space="preserve">  长期股权投资</t>
  </si>
  <si>
    <t>长期负债：</t>
  </si>
  <si>
    <t xml:space="preserve">  长期债权投资</t>
  </si>
  <si>
    <t xml:space="preserve">  长期借款</t>
  </si>
  <si>
    <t xml:space="preserve">    长期投资合计</t>
  </si>
  <si>
    <t xml:space="preserve">  长期应付款</t>
  </si>
  <si>
    <t xml:space="preserve">  其他长期负债</t>
  </si>
  <si>
    <t>固定资产：</t>
  </si>
  <si>
    <t xml:space="preserve">    长期负债合计</t>
  </si>
  <si>
    <t xml:space="preserve">  固定资产原价</t>
  </si>
  <si>
    <t xml:space="preserve">  减：累计折旧</t>
  </si>
  <si>
    <t>受托代理负债：</t>
  </si>
  <si>
    <t xml:space="preserve">  固定资产净值</t>
  </si>
  <si>
    <t xml:space="preserve">  受托代理负债</t>
  </si>
  <si>
    <t xml:space="preserve">  在建工程</t>
  </si>
  <si>
    <t xml:space="preserve">    负债合计</t>
  </si>
  <si>
    <t xml:space="preserve">  文物文化资产</t>
  </si>
  <si>
    <t xml:space="preserve">  固定资产清理</t>
  </si>
  <si>
    <t xml:space="preserve">    固定资产合计</t>
  </si>
  <si>
    <t>无形资产：</t>
  </si>
  <si>
    <t xml:space="preserve">  无形资产</t>
  </si>
  <si>
    <t>净资产：</t>
  </si>
  <si>
    <t xml:space="preserve">  非限定性净资产</t>
  </si>
  <si>
    <t>受托代理资产：</t>
  </si>
  <si>
    <t xml:space="preserve">  限定性净资产</t>
  </si>
  <si>
    <t xml:space="preserve">  受托代理资产</t>
  </si>
  <si>
    <t xml:space="preserve">    净资产合计</t>
  </si>
  <si>
    <t>资产总计</t>
  </si>
  <si>
    <t xml:space="preserve">   负债和净资产总计</t>
  </si>
  <si>
    <t xml:space="preserve">会计主管：陈  涛        会计：项瑢        出纳：储丽华        制表：蔡小红          </t>
  </si>
  <si>
    <t>业务活动表</t>
  </si>
  <si>
    <t>项  目</t>
  </si>
  <si>
    <t>上年末数</t>
  </si>
  <si>
    <t>本年累计数</t>
  </si>
  <si>
    <t>合计</t>
  </si>
  <si>
    <t>一、收  入</t>
  </si>
  <si>
    <t xml:space="preserve">   其中：捐赠收入</t>
  </si>
  <si>
    <t xml:space="preserve">        提供服务收入</t>
  </si>
  <si>
    <t xml:space="preserve">        商品销售收入</t>
  </si>
  <si>
    <t xml:space="preserve">        政府补助收入</t>
  </si>
  <si>
    <t xml:space="preserve">        投资收益</t>
  </si>
  <si>
    <t xml:space="preserve">   其他收入</t>
  </si>
  <si>
    <t>收入合计</t>
  </si>
  <si>
    <t>二、费  用</t>
  </si>
  <si>
    <t>（一）业务活动成本</t>
  </si>
  <si>
    <t xml:space="preserve">  助学信息平台</t>
  </si>
  <si>
    <t xml:space="preserve">  定向资助学生</t>
  </si>
  <si>
    <t xml:space="preserve">  左西乡村教师发展</t>
  </si>
  <si>
    <t xml:space="preserve">  童蒙国学经典诵读</t>
  </si>
  <si>
    <t xml:space="preserve">  其他支出</t>
  </si>
  <si>
    <t>（二）管理费用</t>
  </si>
  <si>
    <t>（三）筹资费用</t>
  </si>
  <si>
    <t>（四）其他费用</t>
  </si>
  <si>
    <t>费用合计</t>
  </si>
  <si>
    <t>三、限定性净资产转为非限定性净资产</t>
  </si>
  <si>
    <t>四、净资产变动额（若为净资产减少额，以“-”号填列）</t>
  </si>
  <si>
    <t xml:space="preserve">     加：年初资产净额</t>
  </si>
  <si>
    <t xml:space="preserve">        其他转入</t>
  </si>
  <si>
    <t>五、可供使用资产净额</t>
  </si>
  <si>
    <t>现金流量表</t>
  </si>
  <si>
    <t>编制单位：安徽童蒙助学服务中心          2015年12月31日                       单位：元</t>
  </si>
  <si>
    <t>金  额</t>
  </si>
  <si>
    <t>一、业务活动产生的现金流量：</t>
  </si>
  <si>
    <t xml:space="preserve">      接受捐赠收到的现金</t>
  </si>
  <si>
    <t xml:space="preserve">      收取会费收到的现金</t>
  </si>
  <si>
    <t xml:space="preserve">      提供服务收到的现金</t>
  </si>
  <si>
    <t xml:space="preserve">      销售商品收到的现金</t>
  </si>
  <si>
    <t xml:space="preserve">      政府补助收到的现金</t>
  </si>
  <si>
    <t xml:space="preserve">      收到的其他与业务活动有关的现金</t>
  </si>
  <si>
    <t xml:space="preserve">                          现金流入小计</t>
  </si>
  <si>
    <t xml:space="preserve">      提供捐赠或者资助支付的现金</t>
  </si>
  <si>
    <t xml:space="preserve">      支付给员工以及为员工支付的现金</t>
  </si>
  <si>
    <t xml:space="preserve">      购买商品、接受服务支付的现金</t>
  </si>
  <si>
    <t xml:space="preserve">      支付的其他与业务活动有关的现金</t>
  </si>
  <si>
    <t xml:space="preserve">                          现金流出小计</t>
  </si>
  <si>
    <t>业务活动产生的现金流量净额</t>
  </si>
  <si>
    <t>二、投资活动产生的现金流量：</t>
  </si>
  <si>
    <t xml:space="preserve">      收回投资所收到的现金 </t>
  </si>
  <si>
    <t xml:space="preserve">      取得投资收益所收到的现金</t>
  </si>
  <si>
    <t xml:space="preserve">      处置固定资产和无形资产所收回的现金</t>
  </si>
  <si>
    <t xml:space="preserve">      收到的其他与投资活动有关的现金</t>
  </si>
  <si>
    <t xml:space="preserve">      购建固定资产和无形资产所支付的现金</t>
  </si>
  <si>
    <t xml:space="preserve">      对外投资所支付的现金</t>
  </si>
  <si>
    <t xml:space="preserve">      支付的其他与投资活动有关的现金</t>
  </si>
  <si>
    <t>投资活动产生的现金流量净额</t>
  </si>
  <si>
    <t>三、筹资活动产生的现金流量：</t>
  </si>
  <si>
    <t xml:space="preserve">      借款所收到的现金</t>
  </si>
  <si>
    <t xml:space="preserve">      收到的其他与筹资活动有关的现金</t>
  </si>
  <si>
    <t xml:space="preserve">      偿还借款所支付的现金</t>
  </si>
  <si>
    <t xml:space="preserve">      偿付利息所支付的现金</t>
  </si>
  <si>
    <t xml:space="preserve">      支付的其他与筹资活动有关的现金</t>
  </si>
  <si>
    <t>筹资活动产生的现金流量净额</t>
  </si>
  <si>
    <t>四、汇率变动对现金的影响额</t>
  </si>
  <si>
    <t>五、现金及现金等价物净增加额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</si>
</sst>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  <numFmt numFmtId="178" formatCode="0.00_);[Red]\(0.00\)"/>
  </numFmts>
  <fonts count="59">
    <font>
      <sz val="1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0"/>
      <name val="Times New Roman"/>
      <family val="1"/>
    </font>
    <font>
      <sz val="12"/>
      <color indexed="12"/>
      <name val="宋体"/>
      <family val="0"/>
    </font>
    <font>
      <b/>
      <sz val="12"/>
      <color indexed="12"/>
      <name val="宋体"/>
      <family val="0"/>
    </font>
    <font>
      <b/>
      <sz val="20"/>
      <color indexed="8"/>
      <name val="楷体_GB2312"/>
      <family val="3"/>
    </font>
    <font>
      <b/>
      <sz val="12"/>
      <color indexed="10"/>
      <name val="宋体"/>
      <family val="0"/>
    </font>
    <font>
      <b/>
      <sz val="20"/>
      <color indexed="10"/>
      <name val="楷体_GB2312"/>
      <family val="3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b/>
      <sz val="12"/>
      <color indexed="8"/>
      <name val="宋体"/>
      <family val="0"/>
    </font>
    <font>
      <b/>
      <sz val="14"/>
      <color indexed="8"/>
      <name val="宋体"/>
      <family val="0"/>
    </font>
    <font>
      <sz val="9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rgb="FF000000"/>
      <name val="宋体"/>
      <family val="0"/>
    </font>
    <font>
      <sz val="12"/>
      <color rgb="FF000000"/>
      <name val="宋体"/>
      <family val="0"/>
    </font>
    <font>
      <b/>
      <sz val="12"/>
      <color rgb="FF000000"/>
      <name val="宋体"/>
      <family val="0"/>
    </font>
    <font>
      <b/>
      <sz val="12"/>
      <color rgb="FFFF0000"/>
      <name val="宋体"/>
      <family val="0"/>
    </font>
  </fonts>
  <fills count="4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 style="thin">
        <color indexed="22"/>
      </right>
      <top style="thin">
        <color indexed="55"/>
      </top>
      <bottom style="thin">
        <color indexed="22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ck">
        <color indexed="26"/>
      </left>
      <right style="thick">
        <color indexed="8"/>
      </right>
      <top style="thick">
        <color indexed="8"/>
      </top>
      <bottom style="thick">
        <color indexed="8"/>
      </bottom>
    </border>
    <border>
      <left/>
      <right/>
      <top/>
      <bottom style="medium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>
        <color indexed="30"/>
      </left>
      <right style="thick">
        <color indexed="30"/>
      </right>
      <top style="thick">
        <color indexed="30"/>
      </top>
      <bottom style="thick">
        <color indexed="30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ck">
        <color indexed="2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44"/>
      </left>
      <right>
        <color indexed="63"/>
      </right>
      <top style="thin">
        <color indexed="44"/>
      </top>
      <bottom style="thin">
        <color indexed="44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dotted">
        <color indexed="22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57"/>
      </left>
      <right style="thick">
        <color indexed="57"/>
      </right>
      <top style="thick">
        <color indexed="57"/>
      </top>
      <bottom style="thick">
        <color indexed="57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43"/>
      </bottom>
    </border>
    <border>
      <left>
        <color indexed="63"/>
      </left>
      <right>
        <color indexed="63"/>
      </right>
      <top>
        <color indexed="63"/>
      </top>
      <bottom style="dashed">
        <color indexed="47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22"/>
      </bottom>
    </border>
    <border>
      <left style="thin">
        <color indexed="22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ashed">
        <color indexed="57"/>
      </bottom>
    </border>
    <border>
      <left style="thin">
        <color indexed="29"/>
      </left>
      <right style="thin">
        <color indexed="29"/>
      </right>
      <top>
        <color indexed="63"/>
      </top>
      <bottom>
        <color indexed="63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29"/>
      </left>
      <right style="thin">
        <color indexed="29"/>
      </right>
      <top>
        <color indexed="63"/>
      </top>
      <bottom style="thin">
        <color indexed="29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>
        <color indexed="63"/>
      </left>
      <right>
        <color indexed="63"/>
      </right>
      <top style="thick">
        <color indexed="4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>
        <color rgb="FF000000"/>
      </left>
      <right style="thick">
        <color rgb="FF000000"/>
      </right>
      <top style="thick">
        <color rgb="FF000000"/>
      </top>
      <bottom>
        <color indexed="63"/>
      </bottom>
    </border>
    <border>
      <left style="thick">
        <color rgb="FF000000"/>
      </left>
      <right>
        <color indexed="63"/>
      </right>
      <top style="thick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/>
      <right style="thin">
        <color rgb="FF000000"/>
      </right>
      <top style="thick">
        <color rgb="FF000000"/>
      </top>
      <bottom style="thin">
        <color rgb="FF000000"/>
      </bottom>
    </border>
    <border>
      <left/>
      <right style="thick">
        <color rgb="FF000000"/>
      </right>
      <top style="thick">
        <color rgb="FF000000"/>
      </top>
      <bottom style="thin">
        <color rgb="FF000000"/>
      </bottom>
    </border>
    <border>
      <left style="thick">
        <color rgb="FF000000"/>
      </left>
      <right>
        <color indexed="63"/>
      </right>
      <top/>
      <bottom style="thin">
        <color rgb="FF000000"/>
      </bottom>
    </border>
    <border>
      <left style="thick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ck">
        <color rgb="FF000000"/>
      </right>
      <top/>
      <bottom style="thin">
        <color rgb="FF000000"/>
      </bottom>
    </border>
    <border>
      <left style="thick">
        <color rgb="FF000000"/>
      </left>
      <right>
        <color indexed="63"/>
      </right>
      <top/>
      <bottom>
        <color indexed="63"/>
      </bottom>
    </border>
    <border>
      <left style="thick">
        <color rgb="FF000000"/>
      </left>
      <right style="thin">
        <color rgb="FF000000"/>
      </right>
      <top/>
      <bottom>
        <color indexed="63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ck">
        <color rgb="FF000000"/>
      </right>
      <top/>
      <bottom>
        <color indexed="63"/>
      </bottom>
    </border>
    <border>
      <left style="thick">
        <color rgb="FF000000"/>
      </left>
      <right>
        <color indexed="63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/>
      <right style="thin">
        <color rgb="FF000000"/>
      </right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</borders>
  <cellStyleXfs count="3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44" fontId="0" fillId="0" borderId="0" applyFont="0" applyFill="0" applyBorder="0" applyAlignment="0" applyProtection="0"/>
    <xf numFmtId="0" fontId="3" fillId="0" borderId="0" applyNumberFormat="0" applyFill="0" applyBorder="0" applyProtection="0">
      <alignment vertical="center"/>
    </xf>
    <xf numFmtId="0" fontId="3" fillId="0" borderId="0" applyNumberFormat="0" applyFill="0" applyBorder="0" applyProtection="0">
      <alignment vertical="center"/>
    </xf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" fillId="0" borderId="0" applyNumberFormat="0" applyFill="0" applyBorder="0" applyProtection="0">
      <alignment vertical="center"/>
    </xf>
    <xf numFmtId="0" fontId="3" fillId="0" borderId="0" applyNumberFormat="0" applyFill="0" applyBorder="0" applyProtection="0">
      <alignment horizontal="center" vertical="center"/>
    </xf>
    <xf numFmtId="43" fontId="0" fillId="0" borderId="0" applyFont="0" applyFill="0" applyBorder="0" applyAlignment="0" applyProtection="0"/>
    <xf numFmtId="0" fontId="0" fillId="0" borderId="2" applyNumberFormat="0" applyFont="0" applyFill="0" applyProtection="0">
      <alignment vertical="center"/>
    </xf>
    <xf numFmtId="0" fontId="3" fillId="0" borderId="0" applyNumberFormat="0" applyFill="0" applyBorder="0" applyProtection="0">
      <alignment horizontal="center"/>
    </xf>
    <xf numFmtId="0" fontId="39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6"/>
    </xf>
    <xf numFmtId="0" fontId="40" fillId="6" borderId="0" applyNumberFormat="0" applyBorder="0" applyAlignment="0" applyProtection="0"/>
    <xf numFmtId="9" fontId="0" fillId="0" borderId="0" applyFont="0" applyFill="0" applyBorder="0" applyAlignment="0" applyProtection="0"/>
    <xf numFmtId="0" fontId="0" fillId="7" borderId="3" applyNumberFormat="0" applyFont="0" applyProtection="0">
      <alignment horizontal="left" vertical="center"/>
    </xf>
    <xf numFmtId="0" fontId="16" fillId="0" borderId="0">
      <alignment vertical="center"/>
      <protection/>
    </xf>
    <xf numFmtId="0" fontId="28" fillId="0" borderId="0" applyNumberFormat="0" applyFill="0" applyBorder="0" applyAlignment="0" applyProtection="0"/>
    <xf numFmtId="0" fontId="41" fillId="8" borderId="4" applyNumberFormat="0" applyFont="0" applyAlignment="0" applyProtection="0"/>
    <xf numFmtId="0" fontId="0" fillId="0" borderId="0" applyNumberFormat="0" applyFont="0" applyFill="0" applyBorder="0" applyProtection="0">
      <alignment vertical="center"/>
    </xf>
    <xf numFmtId="0" fontId="42" fillId="0" borderId="0" applyNumberFormat="0" applyFill="0" applyBorder="0" applyAlignment="0" applyProtection="0"/>
    <xf numFmtId="0" fontId="0" fillId="0" borderId="5" applyNumberFormat="0" applyFont="0" applyFill="0" applyProtection="0">
      <alignment horizontal="right" vertical="center"/>
    </xf>
    <xf numFmtId="0" fontId="40" fillId="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10" borderId="0" applyNumberFormat="0" applyFont="0" applyBorder="0" applyProtection="0">
      <alignment vertical="center"/>
    </xf>
    <xf numFmtId="0" fontId="44" fillId="0" borderId="0" applyNumberFormat="0" applyFill="0" applyBorder="0" applyAlignment="0" applyProtection="0"/>
    <xf numFmtId="0" fontId="0" fillId="0" borderId="6" applyNumberFormat="0" applyFont="0" applyFill="0" applyProtection="0">
      <alignment vertical="center"/>
    </xf>
    <xf numFmtId="0" fontId="45" fillId="0" borderId="0" applyNumberFormat="0" applyFill="0" applyBorder="0" applyAlignment="0" applyProtection="0"/>
    <xf numFmtId="0" fontId="3" fillId="0" borderId="7" applyNumberFormat="0" applyFill="0" applyProtection="0">
      <alignment vertical="center"/>
    </xf>
    <xf numFmtId="0" fontId="46" fillId="0" borderId="8" applyNumberFormat="0" applyFill="0" applyAlignment="0" applyProtection="0"/>
    <xf numFmtId="0" fontId="3" fillId="0" borderId="0" applyNumberFormat="0" applyFill="0" applyBorder="0" applyProtection="0">
      <alignment vertical="center"/>
    </xf>
    <xf numFmtId="0" fontId="47" fillId="0" borderId="8" applyNumberFormat="0" applyFill="0" applyAlignment="0" applyProtection="0"/>
    <xf numFmtId="0" fontId="0" fillId="7" borderId="9" applyNumberFormat="0" applyFont="0" applyProtection="0">
      <alignment horizontal="center" vertical="center"/>
    </xf>
    <xf numFmtId="0" fontId="0" fillId="0" borderId="10" applyNumberFormat="0" applyFont="0" applyFill="0" applyProtection="0">
      <alignment horizontal="left" vertical="center"/>
    </xf>
    <xf numFmtId="0" fontId="40" fillId="11" borderId="0" applyNumberFormat="0" applyBorder="0" applyAlignment="0" applyProtection="0"/>
    <xf numFmtId="0" fontId="43" fillId="0" borderId="11" applyNumberFormat="0" applyFill="0" applyAlignment="0" applyProtection="0"/>
    <xf numFmtId="0" fontId="40" fillId="12" borderId="0" applyNumberFormat="0" applyBorder="0" applyAlignment="0" applyProtection="0"/>
    <xf numFmtId="0" fontId="3" fillId="13" borderId="0" applyNumberFormat="0" applyBorder="0" applyProtection="0">
      <alignment vertical="center"/>
    </xf>
    <xf numFmtId="0" fontId="48" fillId="14" borderId="12" applyNumberFormat="0" applyAlignment="0" applyProtection="0"/>
    <xf numFmtId="0" fontId="3" fillId="0" borderId="0" applyNumberFormat="0" applyFill="0" applyBorder="0" applyProtection="0">
      <alignment vertical="center"/>
    </xf>
    <xf numFmtId="0" fontId="49" fillId="14" borderId="1" applyNumberFormat="0" applyAlignment="0" applyProtection="0"/>
    <xf numFmtId="0" fontId="16" fillId="0" borderId="0">
      <alignment vertical="center"/>
      <protection/>
    </xf>
    <xf numFmtId="0" fontId="50" fillId="15" borderId="13" applyNumberFormat="0" applyAlignment="0" applyProtection="0"/>
    <xf numFmtId="0" fontId="37" fillId="16" borderId="0" applyNumberFormat="0" applyBorder="0" applyAlignment="0" applyProtection="0"/>
    <xf numFmtId="0" fontId="40" fillId="17" borderId="0" applyNumberFormat="0" applyBorder="0" applyAlignment="0" applyProtection="0"/>
    <xf numFmtId="0" fontId="3" fillId="0" borderId="0" applyNumberFormat="0" applyFill="0" applyBorder="0" applyProtection="0">
      <alignment horizontal="center" vertical="center"/>
    </xf>
    <xf numFmtId="0" fontId="51" fillId="0" borderId="14" applyNumberFormat="0" applyFill="0" applyAlignment="0" applyProtection="0"/>
    <xf numFmtId="0" fontId="0" fillId="18" borderId="0" applyNumberFormat="0" applyFont="0" applyBorder="0" applyProtection="0">
      <alignment vertical="top"/>
    </xf>
    <xf numFmtId="0" fontId="16" fillId="0" borderId="0">
      <alignment vertical="center"/>
      <protection/>
    </xf>
    <xf numFmtId="0" fontId="52" fillId="0" borderId="15" applyNumberFormat="0" applyFill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37" fillId="21" borderId="0" applyNumberFormat="0" applyBorder="0" applyAlignment="0" applyProtection="0"/>
    <xf numFmtId="0" fontId="3" fillId="0" borderId="0" applyNumberFormat="0" applyFill="0" applyBorder="0" applyProtection="0">
      <alignment horizontal="right" vertical="center"/>
    </xf>
    <xf numFmtId="0" fontId="40" fillId="22" borderId="0" applyNumberFormat="0" applyBorder="0" applyAlignment="0" applyProtection="0"/>
    <xf numFmtId="0" fontId="0" fillId="7" borderId="16" applyNumberFormat="0" applyFont="0" applyProtection="0">
      <alignment vertical="center"/>
    </xf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37" fillId="29" borderId="0" applyNumberFormat="0" applyBorder="0" applyAlignment="0" applyProtection="0"/>
    <xf numFmtId="0" fontId="0" fillId="0" borderId="9" applyNumberFormat="0" applyFont="0" applyFill="0" applyProtection="0">
      <alignment horizontal="center" vertical="center"/>
    </xf>
    <xf numFmtId="0" fontId="37" fillId="30" borderId="0" applyNumberFormat="0" applyBorder="0" applyAlignment="0" applyProtection="0"/>
    <xf numFmtId="0" fontId="40" fillId="31" borderId="0" applyNumberFormat="0" applyBorder="0" applyAlignment="0" applyProtection="0"/>
    <xf numFmtId="0" fontId="0" fillId="0" borderId="0" applyNumberFormat="0" applyFont="0" applyFill="0" applyBorder="0" applyProtection="0">
      <alignment vertical="center" indent="2"/>
    </xf>
    <xf numFmtId="0" fontId="37" fillId="32" borderId="0" applyNumberFormat="0" applyBorder="0" applyAlignment="0" applyProtection="0"/>
    <xf numFmtId="0" fontId="40" fillId="33" borderId="0" applyNumberFormat="0" applyBorder="0" applyAlignment="0" applyProtection="0"/>
    <xf numFmtId="0" fontId="3" fillId="0" borderId="3" applyNumberFormat="0" applyFill="0" applyProtection="0">
      <alignment horizontal="left" vertical="center"/>
    </xf>
    <xf numFmtId="0" fontId="3" fillId="0" borderId="17" applyNumberFormat="0" applyFill="0" applyProtection="0">
      <alignment vertical="center"/>
    </xf>
    <xf numFmtId="0" fontId="40" fillId="34" borderId="0" applyNumberFormat="0" applyBorder="0" applyAlignment="0" applyProtection="0"/>
    <xf numFmtId="0" fontId="0" fillId="35" borderId="18" applyNumberFormat="0" applyFont="0" applyProtection="0">
      <alignment vertical="center"/>
    </xf>
    <xf numFmtId="0" fontId="37" fillId="36" borderId="0" applyNumberFormat="0" applyBorder="0" applyAlignment="0" applyProtection="0"/>
    <xf numFmtId="0" fontId="3" fillId="7" borderId="0" applyNumberFormat="0" applyBorder="0" applyProtection="0">
      <alignment horizontal="left" vertical="center"/>
    </xf>
    <xf numFmtId="0" fontId="3" fillId="0" borderId="0" applyNumberFormat="0" applyFill="0" applyBorder="0" applyProtection="0">
      <alignment horizontal="right" vertical="center"/>
    </xf>
    <xf numFmtId="0" fontId="3" fillId="0" borderId="0" applyNumberFormat="0" applyFill="0" applyBorder="0" applyProtection="0">
      <alignment vertical="center"/>
    </xf>
    <xf numFmtId="0" fontId="40" fillId="37" borderId="0" applyNumberFormat="0" applyBorder="0" applyAlignment="0" applyProtection="0"/>
    <xf numFmtId="0" fontId="3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4"/>
    </xf>
    <xf numFmtId="0" fontId="0" fillId="0" borderId="0" applyNumberFormat="0" applyFont="0" applyFill="0" applyBorder="0" applyProtection="0">
      <alignment vertical="center"/>
    </xf>
    <xf numFmtId="0" fontId="3" fillId="0" borderId="19" applyNumberFormat="0" applyFill="0" applyProtection="0">
      <alignment horizontal="center" vertical="center"/>
    </xf>
    <xf numFmtId="0" fontId="3" fillId="7" borderId="0" applyNumberFormat="0" applyProtection="0">
      <alignment vertical="center"/>
    </xf>
    <xf numFmtId="0" fontId="3" fillId="0" borderId="0" applyNumberFormat="0" applyFill="0" applyBorder="0" applyProtection="0">
      <alignment vertical="center"/>
    </xf>
    <xf numFmtId="0" fontId="0" fillId="7" borderId="20" applyNumberFormat="0" applyFont="0" applyProtection="0">
      <alignment vertical="center"/>
    </xf>
    <xf numFmtId="0" fontId="16" fillId="0" borderId="0">
      <alignment vertical="center"/>
      <protection/>
    </xf>
    <xf numFmtId="0" fontId="3" fillId="0" borderId="0" applyNumberFormat="0" applyFill="0" applyBorder="0" applyProtection="0">
      <alignment horizontal="right" vertical="center" indent="2"/>
    </xf>
    <xf numFmtId="0" fontId="3" fillId="0" borderId="0" applyNumberFormat="0" applyFill="0" applyBorder="0" applyProtection="0">
      <alignment vertical="center"/>
    </xf>
    <xf numFmtId="0" fontId="3" fillId="0" borderId="0" applyNumberFormat="0" applyFill="0" applyBorder="0" applyProtection="0">
      <alignment horizontal="left" vertical="center"/>
    </xf>
    <xf numFmtId="0" fontId="3" fillId="0" borderId="0" applyNumberFormat="0" applyFill="0" applyBorder="0" applyProtection="0">
      <alignment horizontal="center" vertical="center"/>
    </xf>
    <xf numFmtId="0" fontId="3" fillId="0" borderId="0" applyNumberFormat="0" applyFill="0" applyBorder="0" applyProtection="0">
      <alignment vertical="center"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3" fillId="0" borderId="0" applyNumberFormat="0" applyFill="0" applyBorder="0" applyProtection="0">
      <alignment vertical="center"/>
    </xf>
    <xf numFmtId="0" fontId="3" fillId="0" borderId="0" applyNumberFormat="0" applyFill="0" applyBorder="0" applyProtection="0">
      <alignment vertical="center"/>
    </xf>
    <xf numFmtId="0" fontId="3" fillId="0" borderId="0" applyNumberFormat="0" applyFill="0" applyBorder="0" applyProtection="0">
      <alignment vertical="center"/>
    </xf>
    <xf numFmtId="0" fontId="3" fillId="0" borderId="0" applyNumberFormat="0" applyFill="0" applyBorder="0" applyProtection="0">
      <alignment vertical="center"/>
    </xf>
    <xf numFmtId="0" fontId="0" fillId="0" borderId="21" applyNumberFormat="0" applyFont="0" applyFill="0" applyProtection="0">
      <alignment horizontal="left" vertical="center"/>
    </xf>
    <xf numFmtId="0" fontId="0" fillId="7" borderId="9" applyNumberFormat="0" applyFont="0" applyProtection="0">
      <alignment vertical="center"/>
    </xf>
    <xf numFmtId="0" fontId="3" fillId="0" borderId="0" applyNumberFormat="0" applyFill="0" applyBorder="0" applyProtection="0">
      <alignment horizontal="center" vertical="center"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3" fillId="0" borderId="0" applyNumberFormat="0" applyFill="0" applyBorder="0" applyProtection="0">
      <alignment vertical="center"/>
    </xf>
    <xf numFmtId="0" fontId="3" fillId="0" borderId="0" applyNumberFormat="0" applyFill="0" applyBorder="0" applyProtection="0">
      <alignment horizontal="left" vertical="center"/>
    </xf>
    <xf numFmtId="0" fontId="3" fillId="0" borderId="0" applyNumberFormat="0" applyFill="0" applyBorder="0" applyProtection="0">
      <alignment vertical="center"/>
    </xf>
    <xf numFmtId="0" fontId="0" fillId="0" borderId="3" applyNumberFormat="0" applyFont="0" applyFill="0" applyProtection="0">
      <alignment vertical="center"/>
    </xf>
    <xf numFmtId="0" fontId="3" fillId="0" borderId="0" applyNumberFormat="0" applyFill="0" applyBorder="0" applyProtection="0">
      <alignment horizontal="center" vertical="center"/>
    </xf>
    <xf numFmtId="0" fontId="16" fillId="0" borderId="0">
      <alignment vertical="center"/>
      <protection/>
    </xf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0" fillId="0" borderId="9" applyNumberFormat="0" applyFont="0" applyFill="0" applyProtection="0">
      <alignment vertical="center"/>
    </xf>
    <xf numFmtId="0" fontId="3" fillId="0" borderId="0" applyNumberFormat="0" applyFill="0" applyBorder="0" applyProtection="0">
      <alignment vertical="center"/>
    </xf>
    <xf numFmtId="0" fontId="0" fillId="0" borderId="9" applyNumberFormat="0" applyFont="0" applyFill="0" applyProtection="0">
      <alignment horizontal="left" vertical="center"/>
    </xf>
    <xf numFmtId="0" fontId="3" fillId="0" borderId="0" applyNumberFormat="0" applyFill="0" applyBorder="0" applyProtection="0">
      <alignment vertical="center"/>
    </xf>
    <xf numFmtId="0" fontId="16" fillId="0" borderId="0">
      <alignment vertical="center"/>
      <protection/>
    </xf>
    <xf numFmtId="0" fontId="3" fillId="0" borderId="0" applyNumberFormat="0" applyFill="0" applyBorder="0" applyProtection="0">
      <alignment horizontal="left" vertical="center" indent="1"/>
    </xf>
    <xf numFmtId="0" fontId="3" fillId="0" borderId="0" applyNumberFormat="0" applyFill="0" applyBorder="0" applyProtection="0">
      <alignment vertical="center"/>
    </xf>
    <xf numFmtId="0" fontId="3" fillId="0" borderId="0" applyNumberFormat="0" applyFill="0" applyBorder="0" applyProtection="0">
      <alignment horizontal="left" vertical="center" indent="1"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3" fillId="0" borderId="0" applyNumberFormat="0" applyFill="0" applyBorder="0" applyProtection="0">
      <alignment horizontal="justify" vertical="center"/>
    </xf>
    <xf numFmtId="0" fontId="3" fillId="0" borderId="0" applyNumberFormat="0" applyFill="0" applyBorder="0" applyProtection="0">
      <alignment horizontal="left" vertical="center"/>
    </xf>
    <xf numFmtId="0" fontId="3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vertical="center"/>
    </xf>
    <xf numFmtId="0" fontId="3" fillId="0" borderId="0" applyNumberFormat="0" applyFill="0" applyBorder="0" applyProtection="0">
      <alignment horizontal="center"/>
    </xf>
    <xf numFmtId="0" fontId="16" fillId="0" borderId="0">
      <alignment vertical="center"/>
      <protection/>
    </xf>
    <xf numFmtId="0" fontId="0" fillId="7" borderId="9" applyNumberFormat="0" applyFont="0" applyProtection="0">
      <alignment horizontal="left" vertical="center"/>
    </xf>
    <xf numFmtId="0" fontId="3" fillId="0" borderId="0" applyNumberFormat="0" applyFill="0" applyBorder="0" applyProtection="0">
      <alignment horizontal="center" vertical="center"/>
    </xf>
    <xf numFmtId="0" fontId="16" fillId="0" borderId="0">
      <alignment vertical="center"/>
      <protection/>
    </xf>
    <xf numFmtId="0" fontId="0" fillId="0" borderId="17" applyNumberFormat="0" applyFont="0" applyFill="0" applyProtection="0">
      <alignment vertical="center"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3" fillId="0" borderId="0" applyNumberFormat="0" applyFill="0" applyBorder="0" applyProtection="0">
      <alignment vertical="center"/>
    </xf>
    <xf numFmtId="0" fontId="16" fillId="0" borderId="0">
      <alignment vertical="center"/>
      <protection/>
    </xf>
    <xf numFmtId="0" fontId="0" fillId="0" borderId="0" applyNumberFormat="0" applyFont="0" applyFill="0" applyBorder="0" applyProtection="0">
      <alignment horizontal="left" vertical="center"/>
    </xf>
    <xf numFmtId="0" fontId="16" fillId="0" borderId="0">
      <alignment vertical="center"/>
      <protection/>
    </xf>
    <xf numFmtId="0" fontId="3" fillId="0" borderId="0" applyNumberFormat="0" applyFill="0" applyBorder="0" applyProtection="0">
      <alignment horizontal="left" vertical="center"/>
    </xf>
    <xf numFmtId="0" fontId="3" fillId="0" borderId="0" applyNumberFormat="0" applyFill="0" applyBorder="0" applyProtection="0">
      <alignment vertical="center"/>
    </xf>
    <xf numFmtId="0" fontId="3" fillId="0" borderId="0" applyNumberFormat="0" applyFill="0" applyBorder="0" applyProtection="0">
      <alignment horizontal="left" vertical="center"/>
    </xf>
    <xf numFmtId="0" fontId="3" fillId="0" borderId="0" applyNumberFormat="0" applyFill="0" applyBorder="0" applyProtection="0">
      <alignment vertical="center"/>
    </xf>
    <xf numFmtId="0" fontId="3" fillId="7" borderId="0" applyNumberFormat="0" applyBorder="0" applyProtection="0">
      <alignment horizontal="left" vertical="center"/>
    </xf>
    <xf numFmtId="0" fontId="3" fillId="0" borderId="0" applyNumberFormat="0" applyFill="0" applyBorder="0" applyProtection="0">
      <alignment vertical="center"/>
    </xf>
    <xf numFmtId="0" fontId="3" fillId="0" borderId="0" applyNumberFormat="0" applyFill="0" applyBorder="0" applyProtection="0">
      <alignment horizontal="left" vertical="center"/>
    </xf>
    <xf numFmtId="0" fontId="3" fillId="0" borderId="0" applyNumberFormat="0" applyFill="0" applyBorder="0" applyProtection="0">
      <alignment vertical="center"/>
    </xf>
    <xf numFmtId="0" fontId="3" fillId="7" borderId="3" applyNumberFormat="0" applyProtection="0">
      <alignment horizontal="center" vertical="center"/>
    </xf>
    <xf numFmtId="0" fontId="0" fillId="38" borderId="0" applyNumberFormat="0" applyFont="0" applyBorder="0" applyProtection="0">
      <alignment vertical="center"/>
    </xf>
    <xf numFmtId="0" fontId="3" fillId="0" borderId="0" applyNumberFormat="0" applyFill="0" applyBorder="0" applyProtection="0">
      <alignment vertical="center"/>
    </xf>
    <xf numFmtId="0" fontId="3" fillId="0" borderId="0" applyNumberFormat="0" applyFill="0" applyBorder="0" applyProtection="0">
      <alignment vertical="center"/>
    </xf>
    <xf numFmtId="0" fontId="3" fillId="7" borderId="0" applyNumberFormat="0" applyBorder="0" applyProtection="0">
      <alignment vertical="center"/>
    </xf>
    <xf numFmtId="0" fontId="3" fillId="0" borderId="0" applyNumberFormat="0" applyFill="0" applyBorder="0" applyProtection="0">
      <alignment vertical="center"/>
    </xf>
    <xf numFmtId="0" fontId="0" fillId="0" borderId="22" applyNumberFormat="0" applyFont="0" applyFill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/>
    </xf>
    <xf numFmtId="0" fontId="3" fillId="0" borderId="0" applyNumberFormat="0" applyFill="0" applyBorder="0" applyProtection="0">
      <alignment vertical="center"/>
    </xf>
    <xf numFmtId="0" fontId="3" fillId="0" borderId="0" applyNumberFormat="0" applyFill="0" applyBorder="0" applyProtection="0">
      <alignment horizontal="right" vertical="center"/>
    </xf>
    <xf numFmtId="0" fontId="3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/>
    </xf>
    <xf numFmtId="0" fontId="3" fillId="7" borderId="9" applyNumberFormat="0" applyProtection="0">
      <alignment horizontal="center" vertical="center"/>
    </xf>
    <xf numFmtId="0" fontId="3" fillId="0" borderId="0" applyNumberFormat="0" applyFill="0" applyBorder="0" applyProtection="0">
      <alignment vertical="center"/>
    </xf>
    <xf numFmtId="0" fontId="0" fillId="0" borderId="23" applyNumberFormat="0" applyFont="0" applyFill="0" applyProtection="0">
      <alignment vertical="center"/>
    </xf>
    <xf numFmtId="0" fontId="21" fillId="0" borderId="0" applyNumberFormat="0" applyFill="0" applyBorder="0" applyAlignment="0" applyProtection="0"/>
    <xf numFmtId="0" fontId="3" fillId="0" borderId="0" applyNumberFormat="0" applyFill="0" applyBorder="0" applyProtection="0">
      <alignment horizontal="right" vertical="center"/>
    </xf>
    <xf numFmtId="0" fontId="0" fillId="7" borderId="0" applyNumberFormat="0" applyFont="0" applyBorder="0" applyProtection="0">
      <alignment vertical="center"/>
    </xf>
    <xf numFmtId="0" fontId="0" fillId="18" borderId="24" applyNumberFormat="0" applyFont="0" applyProtection="0">
      <alignment vertical="center"/>
    </xf>
    <xf numFmtId="0" fontId="16" fillId="0" borderId="0">
      <alignment vertical="center"/>
      <protection/>
    </xf>
    <xf numFmtId="0" fontId="3" fillId="0" borderId="0" applyNumberFormat="0" applyFill="0" applyBorder="0" applyProtection="0">
      <alignment vertical="center"/>
    </xf>
    <xf numFmtId="0" fontId="3" fillId="0" borderId="0" applyNumberFormat="0" applyFill="0" applyBorder="0" applyProtection="0">
      <alignment horizontal="left" vertical="center"/>
    </xf>
    <xf numFmtId="0" fontId="3" fillId="0" borderId="0" applyNumberFormat="0" applyFill="0" applyBorder="0" applyProtection="0">
      <alignment horizontal="left" vertical="center"/>
    </xf>
    <xf numFmtId="0" fontId="0" fillId="7" borderId="25" applyNumberFormat="0" applyFont="0" applyProtection="0">
      <alignment vertical="center"/>
    </xf>
    <xf numFmtId="0" fontId="0" fillId="0" borderId="26" applyNumberFormat="0" applyFont="0" applyFill="0" applyProtection="0">
      <alignment vertical="center"/>
    </xf>
    <xf numFmtId="0" fontId="3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left" vertical="center" indent="3"/>
    </xf>
    <xf numFmtId="0" fontId="0" fillId="0" borderId="22" applyNumberFormat="0" applyFont="0" applyFill="0" applyProtection="0">
      <alignment vertical="center"/>
    </xf>
    <xf numFmtId="0" fontId="3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 indent="1"/>
    </xf>
    <xf numFmtId="0" fontId="0" fillId="7" borderId="27" applyNumberFormat="0" applyFont="0" applyProtection="0">
      <alignment vertical="center"/>
    </xf>
    <xf numFmtId="0" fontId="0" fillId="0" borderId="28" applyNumberFormat="0" applyFont="0" applyFill="0" applyProtection="0">
      <alignment vertical="center"/>
    </xf>
    <xf numFmtId="0" fontId="0" fillId="0" borderId="3" applyNumberFormat="0" applyFont="0" applyFill="0" applyProtection="0">
      <alignment horizontal="center" vertical="center"/>
    </xf>
    <xf numFmtId="0" fontId="3" fillId="0" borderId="0" applyNumberFormat="0" applyFill="0" applyBorder="0" applyProtection="0">
      <alignment vertical="center"/>
    </xf>
    <xf numFmtId="0" fontId="3" fillId="0" borderId="0" applyNumberFormat="0" applyFill="0" applyBorder="0" applyProtection="0">
      <alignment horizontal="center" vertical="center"/>
    </xf>
    <xf numFmtId="0" fontId="3" fillId="0" borderId="0" applyNumberFormat="0" applyFill="0" applyBorder="0" applyProtection="0">
      <alignment vertical="center"/>
    </xf>
    <xf numFmtId="0" fontId="0" fillId="0" borderId="29" applyNumberFormat="0" applyFont="0" applyFill="0" applyProtection="0">
      <alignment vertical="center"/>
    </xf>
    <xf numFmtId="0" fontId="0" fillId="7" borderId="3" applyNumberFormat="0" applyFont="0" applyProtection="0">
      <alignment vertical="center"/>
    </xf>
    <xf numFmtId="0" fontId="3" fillId="0" borderId="0" applyNumberFormat="0" applyFill="0" applyBorder="0" applyProtection="0">
      <alignment horizontal="center" vertical="center"/>
    </xf>
    <xf numFmtId="0" fontId="3" fillId="0" borderId="0" applyNumberFormat="0" applyFill="0" applyBorder="0" applyProtection="0">
      <alignment horizontal="left" vertical="center"/>
    </xf>
    <xf numFmtId="0" fontId="0" fillId="0" borderId="0" applyNumberFormat="0" applyFont="0" applyFill="0" applyProtection="0">
      <alignment vertical="center"/>
    </xf>
    <xf numFmtId="0" fontId="0" fillId="0" borderId="9" applyNumberFormat="0" applyFont="0" applyFill="0" applyProtection="0">
      <alignment horizontal="right" vertical="center"/>
    </xf>
    <xf numFmtId="0" fontId="0" fillId="0" borderId="0" applyNumberFormat="0" applyFont="0" applyFill="0" applyBorder="0" applyProtection="0">
      <alignment horizontal="right" vertical="center"/>
    </xf>
    <xf numFmtId="0" fontId="3" fillId="0" borderId="0" applyNumberFormat="0" applyFill="0" applyBorder="0" applyProtection="0">
      <alignment vertical="center"/>
    </xf>
    <xf numFmtId="0" fontId="0" fillId="7" borderId="30" applyNumberFormat="0" applyFont="0" applyProtection="0">
      <alignment horizontal="left" vertical="center"/>
    </xf>
    <xf numFmtId="0" fontId="0" fillId="7" borderId="0" applyNumberFormat="0" applyFont="0" applyBorder="0" applyProtection="0">
      <alignment horizontal="left" vertical="center"/>
    </xf>
    <xf numFmtId="0" fontId="3" fillId="0" borderId="0" applyNumberFormat="0" applyFill="0" applyBorder="0" applyProtection="0">
      <alignment horizontal="left" vertical="center"/>
    </xf>
    <xf numFmtId="0" fontId="3" fillId="0" borderId="9" applyNumberFormat="0" applyFill="0" applyProtection="0">
      <alignment horizontal="right" vertical="center"/>
    </xf>
    <xf numFmtId="0" fontId="3" fillId="0" borderId="9" applyNumberFormat="0" applyFill="0" applyProtection="0">
      <alignment horizontal="right" vertical="center"/>
    </xf>
    <xf numFmtId="0" fontId="3" fillId="0" borderId="0" applyNumberFormat="0" applyFill="0" applyBorder="0" applyProtection="0">
      <alignment horizontal="right" vertical="top"/>
    </xf>
    <xf numFmtId="0" fontId="0" fillId="0" borderId="0" applyNumberFormat="0" applyFont="0" applyFill="0" applyBorder="0" applyProtection="0">
      <alignment vertical="top"/>
    </xf>
    <xf numFmtId="0" fontId="0" fillId="0" borderId="0" applyNumberFormat="0" applyFont="0" applyFill="0" applyBorder="0" applyProtection="0">
      <alignment horizontal="left" vertical="center" indent="7"/>
    </xf>
    <xf numFmtId="0" fontId="3" fillId="0" borderId="9" applyNumberFormat="0" applyFill="0" applyProtection="0">
      <alignment vertical="center"/>
    </xf>
    <xf numFmtId="0" fontId="3" fillId="0" borderId="9" applyNumberFormat="0" applyFill="0" applyProtection="0">
      <alignment horizontal="left" vertical="center"/>
    </xf>
    <xf numFmtId="0" fontId="0" fillId="0" borderId="0" applyNumberFormat="0" applyFont="0" applyFill="0" applyBorder="0" applyProtection="0">
      <alignment horizontal="center" vertical="center"/>
    </xf>
    <xf numFmtId="0" fontId="3" fillId="39" borderId="0" applyNumberFormat="0" applyBorder="0" applyProtection="0">
      <alignment horizontal="center" vertical="center"/>
    </xf>
    <xf numFmtId="0" fontId="0" fillId="40" borderId="31" applyNumberFormat="0" applyFont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 indent="2"/>
    </xf>
    <xf numFmtId="0" fontId="3" fillId="0" borderId="0" applyNumberFormat="0" applyFill="0" applyBorder="0" applyProtection="0">
      <alignment horizontal="left" vertical="center"/>
    </xf>
    <xf numFmtId="0" fontId="0" fillId="41" borderId="0" applyNumberFormat="0" applyFont="0" applyBorder="0" applyProtection="0">
      <alignment vertical="center"/>
    </xf>
    <xf numFmtId="0" fontId="0" fillId="13" borderId="0" applyNumberFormat="0" applyFont="0" applyBorder="0" applyProtection="0">
      <alignment vertical="center"/>
    </xf>
    <xf numFmtId="0" fontId="3" fillId="0" borderId="0" applyNumberFormat="0" applyFill="0" applyBorder="0" applyProtection="0">
      <alignment horizontal="left" vertical="center" indent="11"/>
    </xf>
    <xf numFmtId="0" fontId="0" fillId="0" borderId="0" applyNumberFormat="0" applyFont="0" applyFill="0" applyBorder="0" applyProtection="0">
      <alignment vertical="center" indent="13"/>
    </xf>
    <xf numFmtId="0" fontId="0" fillId="42" borderId="0" applyNumberFormat="0" applyFont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/>
    </xf>
    <xf numFmtId="0" fontId="3" fillId="0" borderId="9" applyNumberFormat="0" applyFill="0" applyProtection="0">
      <alignment horizontal="right" vertical="center"/>
    </xf>
    <xf numFmtId="0" fontId="16" fillId="0" borderId="0">
      <alignment vertical="center"/>
      <protection/>
    </xf>
    <xf numFmtId="0" fontId="0" fillId="0" borderId="3" applyNumberFormat="0" applyFont="0" applyFill="0" applyProtection="0">
      <alignment horizontal="left" vertical="center"/>
    </xf>
    <xf numFmtId="0" fontId="3" fillId="0" borderId="0" applyNumberFormat="0" applyFill="0" applyBorder="0" applyProtection="0">
      <alignment vertical="center"/>
    </xf>
    <xf numFmtId="0" fontId="0" fillId="0" borderId="32" applyNumberFormat="0" applyFont="0" applyFill="0" applyProtection="0">
      <alignment vertical="center"/>
    </xf>
    <xf numFmtId="0" fontId="0" fillId="0" borderId="33" applyNumberFormat="0" applyFon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10"/>
    </xf>
    <xf numFmtId="0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top"/>
    </xf>
    <xf numFmtId="0" fontId="0" fillId="0" borderId="34" applyNumberFormat="0" applyFont="0" applyFill="0" applyProtection="0">
      <alignment horizontal="right" vertical="center"/>
    </xf>
    <xf numFmtId="0" fontId="0" fillId="0" borderId="35" applyNumberFormat="0" applyFont="0" applyFill="0" applyProtection="0">
      <alignment vertical="center"/>
    </xf>
    <xf numFmtId="0" fontId="3" fillId="0" borderId="0" applyNumberFormat="0" applyFill="0" applyBorder="0" applyProtection="0">
      <alignment vertical="center"/>
    </xf>
    <xf numFmtId="0" fontId="3" fillId="0" borderId="0" applyNumberFormat="0" applyFill="0" applyBorder="0" applyProtection="0">
      <alignment horizontal="center" vertical="center"/>
    </xf>
    <xf numFmtId="0" fontId="3" fillId="0" borderId="0" applyNumberFormat="0" applyFill="0" applyBorder="0" applyProtection="0">
      <alignment horizontal="left" vertical="center" indent="1"/>
    </xf>
    <xf numFmtId="0" fontId="0" fillId="0" borderId="36" applyNumberFormat="0" applyFont="0" applyFill="0" applyProtection="0">
      <alignment vertical="center"/>
    </xf>
    <xf numFmtId="0" fontId="0" fillId="7" borderId="17" applyNumberFormat="0" applyFont="0" applyProtection="0">
      <alignment vertical="center"/>
    </xf>
    <xf numFmtId="0" fontId="3" fillId="7" borderId="0" applyNumberFormat="0" applyBorder="0" applyProtection="0">
      <alignment vertical="center"/>
    </xf>
    <xf numFmtId="0" fontId="0" fillId="0" borderId="37" applyNumberFormat="0" applyFont="0" applyFill="0" applyProtection="0">
      <alignment vertical="center"/>
    </xf>
    <xf numFmtId="0" fontId="0" fillId="18" borderId="17" applyNumberFormat="0" applyFont="0" applyProtection="0">
      <alignment vertical="center"/>
    </xf>
    <xf numFmtId="0" fontId="3" fillId="0" borderId="0" applyNumberFormat="0" applyFill="0" applyBorder="0" applyProtection="0">
      <alignment horizontal="left" vertical="center"/>
    </xf>
    <xf numFmtId="0" fontId="0" fillId="0" borderId="38" applyNumberFormat="0" applyFont="0" applyFill="0" applyProtection="0">
      <alignment vertical="center"/>
    </xf>
    <xf numFmtId="0" fontId="0" fillId="18" borderId="0" applyNumberFormat="0" applyFont="0" applyBorder="0" applyProtection="0">
      <alignment vertical="center"/>
    </xf>
    <xf numFmtId="0" fontId="0" fillId="0" borderId="39" applyNumberFormat="0" applyFont="0" applyFill="0" applyProtection="0">
      <alignment vertical="center"/>
    </xf>
    <xf numFmtId="0" fontId="3" fillId="7" borderId="40" applyNumberFormat="0" applyProtection="0">
      <alignment horizontal="center" vertical="center"/>
    </xf>
    <xf numFmtId="0" fontId="3" fillId="0" borderId="0" applyNumberFormat="0" applyFill="0" applyBorder="0" applyProtection="0">
      <alignment horizontal="right" vertical="center" indent="1"/>
    </xf>
    <xf numFmtId="0" fontId="0" fillId="0" borderId="0" applyNumberFormat="0" applyFont="0" applyFill="0" applyBorder="0" applyProtection="0">
      <alignment horizontal="left" vertical="center" indent="1"/>
    </xf>
    <xf numFmtId="0" fontId="3" fillId="0" borderId="0" applyNumberFormat="0" applyFill="0" applyBorder="0" applyProtection="0">
      <alignment vertical="center"/>
    </xf>
    <xf numFmtId="0" fontId="16" fillId="0" borderId="0">
      <alignment vertical="center"/>
      <protection/>
    </xf>
    <xf numFmtId="0" fontId="0" fillId="0" borderId="34" applyNumberFormat="0" applyFont="0" applyFill="0" applyProtection="0">
      <alignment vertical="center"/>
    </xf>
    <xf numFmtId="0" fontId="0" fillId="0" borderId="41" applyNumberFormat="0" applyFont="0" applyFill="0" applyProtection="0">
      <alignment vertical="center"/>
    </xf>
    <xf numFmtId="0" fontId="16" fillId="0" borderId="0">
      <alignment vertical="center"/>
      <protection/>
    </xf>
    <xf numFmtId="0" fontId="3" fillId="0" borderId="0" applyNumberFormat="0" applyFill="0" applyBorder="0" applyProtection="0">
      <alignment horizontal="left" vertical="center"/>
    </xf>
    <xf numFmtId="0" fontId="0" fillId="43" borderId="0" applyNumberFormat="0" applyFont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14"/>
    </xf>
    <xf numFmtId="0" fontId="0" fillId="0" borderId="5" applyNumberFormat="0" applyFont="0" applyFill="0" applyProtection="0">
      <alignment vertical="center"/>
    </xf>
    <xf numFmtId="0" fontId="3" fillId="0" borderId="0" applyNumberFormat="0" applyFill="0" applyBorder="0" applyProtection="0">
      <alignment vertical="center"/>
    </xf>
    <xf numFmtId="0" fontId="0" fillId="7" borderId="9" applyNumberFormat="0" applyFont="0" applyProtection="0">
      <alignment horizontal="left" vertical="center"/>
    </xf>
    <xf numFmtId="0" fontId="3" fillId="7" borderId="0" applyNumberFormat="0" applyBorder="0" applyProtection="0">
      <alignment vertical="center"/>
    </xf>
    <xf numFmtId="0" fontId="3" fillId="0" borderId="9" applyNumberFormat="0" applyFill="0" applyProtection="0">
      <alignment vertical="center"/>
    </xf>
    <xf numFmtId="0" fontId="3" fillId="0" borderId="0" applyNumberFormat="0" applyFill="0" applyBorder="0" applyProtection="0">
      <alignment horizontal="right" vertical="center" indent="1"/>
    </xf>
    <xf numFmtId="0" fontId="0" fillId="0" borderId="0" applyNumberFormat="0" applyFont="0" applyFill="0" applyBorder="0" applyProtection="0">
      <alignment vertical="center" wrapText="1"/>
    </xf>
    <xf numFmtId="0" fontId="3" fillId="0" borderId="0" applyNumberFormat="0" applyFill="0" applyBorder="0" applyProtection="0">
      <alignment vertical="center"/>
    </xf>
    <xf numFmtId="0" fontId="3" fillId="0" borderId="0" applyNumberFormat="0" applyFill="0" applyBorder="0" applyProtection="0">
      <alignment horizontal="right" vertical="center"/>
    </xf>
    <xf numFmtId="0" fontId="3" fillId="0" borderId="0" applyNumberFormat="0" applyFill="0" applyBorder="0" applyProtection="0">
      <alignment horizontal="left" vertical="center" indent="1"/>
    </xf>
    <xf numFmtId="0" fontId="0" fillId="0" borderId="0" applyNumberFormat="0" applyFont="0" applyFill="0" applyBorder="0" applyProtection="0">
      <alignment horizontal="left" vertical="center" indent="8"/>
    </xf>
    <xf numFmtId="0" fontId="0" fillId="0" borderId="0" applyNumberFormat="0" applyFont="0" applyFill="0" applyBorder="0" applyProtection="0">
      <alignment horizontal="left" vertical="center" indent="5"/>
    </xf>
    <xf numFmtId="0" fontId="0" fillId="0" borderId="42" applyNumberFormat="0" applyFont="0" applyFill="0" applyProtection="0">
      <alignment vertical="center"/>
    </xf>
    <xf numFmtId="0" fontId="0" fillId="0" borderId="43" applyNumberFormat="0" applyFont="0" applyFill="0" applyProtection="0">
      <alignment vertical="center"/>
    </xf>
    <xf numFmtId="0" fontId="0" fillId="0" borderId="0" applyNumberFormat="0" applyFont="0" applyFill="0" applyBorder="0" applyProtection="0">
      <alignment/>
    </xf>
    <xf numFmtId="0" fontId="3" fillId="0" borderId="0" applyNumberFormat="0" applyFill="0" applyBorder="0" applyProtection="0">
      <alignment horizontal="right" vertical="center" indent="2"/>
    </xf>
    <xf numFmtId="0" fontId="3" fillId="7" borderId="0" applyNumberFormat="0" applyBorder="0" applyProtection="0">
      <alignment vertical="center"/>
    </xf>
    <xf numFmtId="0" fontId="3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left" vertical="center" indent="13"/>
    </xf>
    <xf numFmtId="0" fontId="0" fillId="7" borderId="37" applyNumberFormat="0" applyFont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15"/>
    </xf>
    <xf numFmtId="0" fontId="0" fillId="0" borderId="9" applyNumberFormat="0" applyFont="0" applyFill="0" applyProtection="0">
      <alignment horizontal="left" vertical="center" indent="1"/>
    </xf>
    <xf numFmtId="0" fontId="3" fillId="0" borderId="0" applyNumberFormat="0" applyFill="0" applyBorder="0" applyProtection="0">
      <alignment horizontal="left" vertical="center"/>
    </xf>
    <xf numFmtId="0" fontId="3" fillId="0" borderId="9" applyNumberFormat="0" applyFill="0" applyProtection="0">
      <alignment vertical="center"/>
    </xf>
    <xf numFmtId="0" fontId="16" fillId="0" borderId="0">
      <alignment vertical="center"/>
      <protection/>
    </xf>
    <xf numFmtId="0" fontId="0" fillId="7" borderId="37" applyNumberFormat="0" applyFont="0" applyProtection="0">
      <alignment vertical="center"/>
    </xf>
    <xf numFmtId="0" fontId="0" fillId="7" borderId="44" applyNumberFormat="0" applyFont="0" applyProtection="0">
      <alignment vertical="center"/>
    </xf>
    <xf numFmtId="0" fontId="0" fillId="0" borderId="45" applyNumberFormat="0" applyFont="0" applyFill="0" applyProtection="0">
      <alignment vertical="center"/>
    </xf>
    <xf numFmtId="0" fontId="21" fillId="0" borderId="0" applyNumberFormat="0" applyFill="0" applyBorder="0" applyAlignment="0" applyProtection="0"/>
    <xf numFmtId="0" fontId="0" fillId="0" borderId="46" applyNumberFormat="0" applyFont="0" applyFill="0" applyProtection="0">
      <alignment vertical="center"/>
    </xf>
    <xf numFmtId="0" fontId="3" fillId="0" borderId="0" applyNumberFormat="0" applyFill="0" applyBorder="0" applyProtection="0">
      <alignment horizontal="left" vertical="center" indent="5"/>
    </xf>
    <xf numFmtId="0" fontId="0" fillId="0" borderId="0" applyNumberFormat="0" applyFont="0" applyFill="0" applyBorder="0" applyProtection="0">
      <alignment horizontal="right" vertical="center" indent="4"/>
    </xf>
    <xf numFmtId="0" fontId="3" fillId="10" borderId="0" applyNumberFormat="0" applyBorder="0" applyProtection="0">
      <alignment vertical="center"/>
    </xf>
    <xf numFmtId="0" fontId="3" fillId="0" borderId="0" applyNumberFormat="0" applyFill="0" applyBorder="0" applyProtection="0">
      <alignment horizontal="center" vertical="center"/>
    </xf>
    <xf numFmtId="0" fontId="0" fillId="7" borderId="45" applyNumberFormat="0" applyFont="0" applyProtection="0">
      <alignment vertical="center"/>
    </xf>
    <xf numFmtId="0" fontId="3" fillId="35" borderId="0" applyNumberFormat="0" applyBorder="0" applyProtection="0">
      <alignment vertical="center"/>
    </xf>
    <xf numFmtId="0" fontId="0" fillId="0" borderId="0" applyNumberFormat="0" applyFont="0" applyFill="0" applyBorder="0" applyProtection="0">
      <alignment horizontal="right" vertical="center"/>
    </xf>
    <xf numFmtId="0" fontId="3" fillId="0" borderId="0" applyNumberFormat="0" applyFill="0" applyBorder="0" applyProtection="0">
      <alignment horizontal="left" vertical="center" indent="5"/>
    </xf>
    <xf numFmtId="0" fontId="0" fillId="0" borderId="0" applyNumberFormat="0" applyFont="0" applyFill="0" applyBorder="0" applyProtection="0">
      <alignment vertical="center"/>
    </xf>
    <xf numFmtId="0" fontId="0" fillId="40" borderId="0" applyNumberFormat="0" applyFont="0" applyBorder="0" applyProtection="0">
      <alignment vertical="center"/>
    </xf>
    <xf numFmtId="0" fontId="3" fillId="0" borderId="37" applyNumberFormat="0" applyFill="0" applyProtection="0">
      <alignment vertical="center"/>
    </xf>
    <xf numFmtId="0" fontId="3" fillId="0" borderId="0" applyNumberFormat="0" applyFill="0" applyBorder="0" applyProtection="0">
      <alignment vertical="center"/>
    </xf>
    <xf numFmtId="0" fontId="3" fillId="0" borderId="0" applyNumberFormat="0" applyFill="0" applyBorder="0" applyProtection="0">
      <alignment vertical="center"/>
    </xf>
    <xf numFmtId="0" fontId="3" fillId="0" borderId="47" applyNumberFormat="0" applyFill="0" applyProtection="0">
      <alignment vertical="center"/>
    </xf>
    <xf numFmtId="0" fontId="0" fillId="7" borderId="48" applyNumberFormat="0" applyFont="0" applyProtection="0">
      <alignment vertical="center"/>
    </xf>
    <xf numFmtId="0" fontId="3" fillId="0" borderId="0" applyNumberFormat="0" applyFill="0" applyBorder="0" applyProtection="0">
      <alignment horizontal="center" vertical="center"/>
    </xf>
    <xf numFmtId="0" fontId="0" fillId="18" borderId="49" applyNumberFormat="0" applyFont="0" applyProtection="0">
      <alignment vertical="center" indent="1"/>
    </xf>
    <xf numFmtId="0" fontId="0" fillId="0" borderId="48" applyNumberFormat="0" applyFont="0" applyFill="0" applyProtection="0">
      <alignment vertical="center"/>
    </xf>
    <xf numFmtId="0" fontId="0" fillId="0" borderId="50" applyNumberFormat="0" applyFont="0" applyFill="0" applyProtection="0">
      <alignment vertical="center"/>
    </xf>
    <xf numFmtId="0" fontId="3" fillId="0" borderId="0" applyNumberFormat="0" applyFill="0" applyBorder="0" applyProtection="0">
      <alignment horizontal="justify" vertical="center"/>
    </xf>
    <xf numFmtId="0" fontId="16" fillId="0" borderId="0">
      <alignment vertical="center"/>
      <protection/>
    </xf>
    <xf numFmtId="0" fontId="0" fillId="0" borderId="51" applyNumberFormat="0" applyFont="0" applyFill="0" applyProtection="0">
      <alignment vertical="center"/>
    </xf>
    <xf numFmtId="0" fontId="3" fillId="44" borderId="0" applyNumberFormat="0" applyBorder="0" applyProtection="0">
      <alignment vertical="center"/>
    </xf>
    <xf numFmtId="0" fontId="0" fillId="7" borderId="52" applyNumberFormat="0" applyFont="0" applyProtection="0">
      <alignment vertical="center"/>
    </xf>
    <xf numFmtId="0" fontId="3" fillId="39" borderId="0" applyNumberFormat="0" applyBorder="0" applyProtection="0">
      <alignment vertical="center"/>
    </xf>
    <xf numFmtId="0" fontId="0" fillId="7" borderId="24" applyNumberFormat="0" applyFont="0" applyProtection="0">
      <alignment vertical="center"/>
    </xf>
    <xf numFmtId="0" fontId="0" fillId="0" borderId="53" applyNumberFormat="0" applyFont="0" applyFill="0" applyProtection="0">
      <alignment vertical="center"/>
    </xf>
    <xf numFmtId="0" fontId="3" fillId="45" borderId="26" applyNumberFormat="0" applyProtection="0">
      <alignment vertical="center"/>
    </xf>
    <xf numFmtId="0" fontId="0" fillId="0" borderId="49" applyNumberFormat="0" applyFont="0" applyFill="0" applyProtection="0">
      <alignment vertical="center"/>
    </xf>
    <xf numFmtId="0" fontId="0" fillId="0" borderId="0">
      <alignment/>
      <protection/>
    </xf>
    <xf numFmtId="0" fontId="0" fillId="0" borderId="0" applyNumberFormat="0" applyFont="0" applyFill="0" applyBorder="0" applyProtection="0">
      <alignment horizontal="left" vertical="center" indent="12"/>
    </xf>
    <xf numFmtId="0" fontId="16" fillId="0" borderId="0">
      <alignment vertical="center"/>
      <protection/>
    </xf>
    <xf numFmtId="0" fontId="3" fillId="7" borderId="9" applyNumberFormat="0" applyProtection="0">
      <alignment horizontal="center" vertical="center"/>
    </xf>
    <xf numFmtId="0" fontId="3" fillId="10" borderId="0" applyNumberFormat="0" applyBorder="0" applyProtection="0">
      <alignment horizontal="left" vertical="center"/>
    </xf>
    <xf numFmtId="0" fontId="0" fillId="18" borderId="9" applyNumberFormat="0" applyFont="0" applyProtection="0">
      <alignment vertical="center"/>
    </xf>
    <xf numFmtId="0" fontId="3" fillId="0" borderId="54" applyNumberFormat="0" applyFill="0" applyProtection="0">
      <alignment vertical="center"/>
    </xf>
    <xf numFmtId="0" fontId="3" fillId="0" borderId="0" applyNumberFormat="0" applyFill="0" applyBorder="0" applyProtection="0">
      <alignment horizontal="center" vertical="center"/>
    </xf>
    <xf numFmtId="0" fontId="3" fillId="0" borderId="0" applyNumberFormat="0" applyFill="0" applyBorder="0" applyProtection="0">
      <alignment horizontal="center" vertical="center"/>
    </xf>
    <xf numFmtId="0" fontId="3" fillId="0" borderId="0" applyNumberFormat="0" applyFill="0" applyBorder="0" applyProtection="0">
      <alignment vertical="center"/>
    </xf>
    <xf numFmtId="0" fontId="0" fillId="0" borderId="0">
      <alignment/>
      <protection/>
    </xf>
    <xf numFmtId="0" fontId="0" fillId="0" borderId="55" applyNumberFormat="0" applyFont="0" applyFill="0" applyProtection="0">
      <alignment vertical="center"/>
    </xf>
    <xf numFmtId="0" fontId="0" fillId="0" borderId="56" applyNumberFormat="0" applyFont="0" applyFill="0" applyProtection="0">
      <alignment vertical="center"/>
    </xf>
    <xf numFmtId="0" fontId="0" fillId="0" borderId="57" applyNumberFormat="0" applyFont="0" applyFill="0" applyProtection="0">
      <alignment vertical="center"/>
    </xf>
    <xf numFmtId="0" fontId="0" fillId="0" borderId="58" applyNumberFormat="0" applyFont="0" applyFill="0" applyProtection="0">
      <alignment vertical="center"/>
    </xf>
    <xf numFmtId="0" fontId="0" fillId="0" borderId="59" applyNumberFormat="0" applyFont="0" applyFill="0" applyProtection="0">
      <alignment vertical="center"/>
    </xf>
    <xf numFmtId="0" fontId="0" fillId="0" borderId="52" applyNumberFormat="0" applyFont="0" applyFill="0" applyProtection="0">
      <alignment vertical="center"/>
    </xf>
    <xf numFmtId="0" fontId="3" fillId="0" borderId="0" applyNumberFormat="0" applyFill="0" applyBorder="0" applyProtection="0">
      <alignment vertical="top"/>
    </xf>
    <xf numFmtId="0" fontId="16" fillId="0" borderId="0">
      <alignment vertical="center"/>
      <protection/>
    </xf>
    <xf numFmtId="0" fontId="3" fillId="7" borderId="0" applyNumberFormat="0" applyBorder="0" applyProtection="0">
      <alignment horizontal="right" vertical="center"/>
    </xf>
    <xf numFmtId="0" fontId="0" fillId="0" borderId="36" applyNumberFormat="0" applyFont="0" applyFill="0" applyProtection="0">
      <alignment vertical="center"/>
    </xf>
    <xf numFmtId="0" fontId="3" fillId="0" borderId="0" applyNumberFormat="0" applyFill="0" applyBorder="0" applyProtection="0">
      <alignment horizontal="right" vertical="center"/>
    </xf>
    <xf numFmtId="0" fontId="3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7" borderId="60" applyNumberFormat="0" applyFont="0" applyProtection="0">
      <alignment vertical="center"/>
    </xf>
    <xf numFmtId="0" fontId="0" fillId="0" borderId="61" applyNumberFormat="0" applyFont="0" applyFill="0" applyProtection="0">
      <alignment vertical="center"/>
    </xf>
    <xf numFmtId="0" fontId="3" fillId="10" borderId="0" applyNumberFormat="0" applyBorder="0" applyProtection="0">
      <alignment horizontal="left" vertical="center"/>
    </xf>
    <xf numFmtId="0" fontId="0" fillId="7" borderId="3" applyNumberFormat="0" applyFont="0" applyProtection="0">
      <alignment horizontal="left" vertical="center"/>
    </xf>
    <xf numFmtId="0" fontId="3" fillId="0" borderId="0" applyNumberFormat="0" applyFill="0" applyBorder="0" applyProtection="0">
      <alignment vertical="center"/>
    </xf>
    <xf numFmtId="0" fontId="0" fillId="0" borderId="36" applyNumberFormat="0" applyFont="0" applyFill="0" applyProtection="0">
      <alignment horizontal="left" vertical="center"/>
    </xf>
    <xf numFmtId="0" fontId="3" fillId="0" borderId="0" applyNumberFormat="0" applyFill="0" applyBorder="0" applyProtection="0">
      <alignment horizontal="right" vertical="center"/>
    </xf>
    <xf numFmtId="0" fontId="16" fillId="0" borderId="0">
      <alignment vertical="center"/>
      <protection/>
    </xf>
    <xf numFmtId="0" fontId="3" fillId="0" borderId="0" applyNumberFormat="0" applyFill="0" applyBorder="0" applyProtection="0">
      <alignment horizontal="left" vertical="center"/>
    </xf>
    <xf numFmtId="0" fontId="3" fillId="0" borderId="0" applyNumberFormat="0" applyFill="0" applyBorder="0" applyProtection="0">
      <alignment vertical="center"/>
    </xf>
    <xf numFmtId="0" fontId="3" fillId="0" borderId="0" applyNumberFormat="0" applyFill="0" applyBorder="0" applyProtection="0">
      <alignment horizontal="left" vertical="center"/>
    </xf>
    <xf numFmtId="0" fontId="3" fillId="0" borderId="0" applyNumberFormat="0" applyFill="0" applyBorder="0" applyProtection="0">
      <alignment vertical="center"/>
    </xf>
    <xf numFmtId="0" fontId="16" fillId="0" borderId="0">
      <alignment vertical="center"/>
      <protection/>
    </xf>
    <xf numFmtId="0" fontId="0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3" fillId="0" borderId="0" applyNumberFormat="0" applyFill="0" applyBorder="0" applyProtection="0">
      <alignment horizontal="left" vertical="center"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/>
      <protection/>
    </xf>
  </cellStyleXfs>
  <cellXfs count="14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332" applyFont="1" applyAlignment="1">
      <alignment horizontal="center"/>
      <protection/>
    </xf>
    <xf numFmtId="0" fontId="0" fillId="0" borderId="0" xfId="332">
      <alignment/>
      <protection/>
    </xf>
    <xf numFmtId="0" fontId="2" fillId="0" borderId="0" xfId="332" applyFont="1" applyBorder="1" applyAlignment="1">
      <alignment horizontal="center"/>
      <protection/>
    </xf>
    <xf numFmtId="0" fontId="3" fillId="0" borderId="0" xfId="332" applyFont="1" applyAlignment="1">
      <alignment horizontal="center"/>
      <protection/>
    </xf>
    <xf numFmtId="0" fontId="0" fillId="0" borderId="0" xfId="332" applyFont="1">
      <alignment/>
      <protection/>
    </xf>
    <xf numFmtId="0" fontId="0" fillId="0" borderId="0" xfId="332" applyFont="1" applyBorder="1" applyAlignment="1">
      <alignment horizontal="center"/>
      <protection/>
    </xf>
    <xf numFmtId="0" fontId="2" fillId="0" borderId="0" xfId="0" applyFont="1" applyAlignment="1">
      <alignment horizontal="left" vertical="center"/>
    </xf>
    <xf numFmtId="31" fontId="0" fillId="0" borderId="0" xfId="332" applyNumberFormat="1" applyFont="1" applyBorder="1" applyAlignment="1">
      <alignment horizontal="center" vertical="center"/>
      <protection/>
    </xf>
    <xf numFmtId="0" fontId="4" fillId="0" borderId="62" xfId="259" applyFont="1" applyBorder="1" applyAlignment="1">
      <alignment horizontal="center" vertical="top" wrapText="1"/>
      <protection/>
    </xf>
    <xf numFmtId="0" fontId="4" fillId="0" borderId="62" xfId="259" applyFont="1" applyBorder="1" applyAlignment="1">
      <alignment horizontal="justify" vertical="top" wrapText="1"/>
      <protection/>
    </xf>
    <xf numFmtId="176" fontId="4" fillId="0" borderId="62" xfId="259" applyNumberFormat="1" applyFont="1" applyBorder="1" applyAlignment="1">
      <alignment horizontal="right" vertical="top" wrapText="1"/>
      <protection/>
    </xf>
    <xf numFmtId="0" fontId="2" fillId="0" borderId="0" xfId="0" applyFont="1" applyAlignment="1">
      <alignment vertical="center"/>
    </xf>
    <xf numFmtId="0" fontId="1" fillId="0" borderId="0" xfId="332" applyFont="1" applyBorder="1" applyAlignment="1">
      <alignment horizontal="center"/>
      <protection/>
    </xf>
    <xf numFmtId="0" fontId="2" fillId="0" borderId="0" xfId="332" applyFont="1" applyBorder="1" applyAlignment="1">
      <alignment horizontal="left"/>
      <protection/>
    </xf>
    <xf numFmtId="31" fontId="5" fillId="0" borderId="0" xfId="332" applyNumberFormat="1" applyFont="1" applyBorder="1" applyAlignment="1">
      <alignment horizontal="center" vertical="center"/>
      <protection/>
    </xf>
    <xf numFmtId="31" fontId="2" fillId="0" borderId="0" xfId="332" applyNumberFormat="1" applyFont="1" applyBorder="1" applyAlignment="1">
      <alignment vertical="center"/>
      <protection/>
    </xf>
    <xf numFmtId="0" fontId="2" fillId="0" borderId="19" xfId="332" applyFont="1" applyBorder="1" applyAlignment="1">
      <alignment horizontal="right" vertical="center"/>
      <protection/>
    </xf>
    <xf numFmtId="0" fontId="4" fillId="0" borderId="36" xfId="66" applyFont="1" applyBorder="1" applyAlignment="1">
      <alignment horizontal="center" vertical="center" wrapText="1"/>
      <protection/>
    </xf>
    <xf numFmtId="0" fontId="4" fillId="0" borderId="36" xfId="0" applyFont="1" applyBorder="1" applyAlignment="1">
      <alignment horizontal="center" vertical="center" wrapText="1"/>
    </xf>
    <xf numFmtId="0" fontId="4" fillId="0" borderId="36" xfId="66" applyFont="1" applyBorder="1" applyAlignment="1">
      <alignment horizontal="justify" vertical="top" wrapText="1"/>
      <protection/>
    </xf>
    <xf numFmtId="177" fontId="4" fillId="0" borderId="36" xfId="66" applyNumberFormat="1" applyFont="1" applyBorder="1" applyAlignment="1">
      <alignment horizontal="justify" vertical="top" wrapText="1"/>
      <protection/>
    </xf>
    <xf numFmtId="176" fontId="2" fillId="0" borderId="36" xfId="322" applyNumberFormat="1" applyFont="1" applyBorder="1" applyAlignment="1">
      <alignment horizontal="right"/>
      <protection/>
    </xf>
    <xf numFmtId="176" fontId="2" fillId="0" borderId="36" xfId="365" applyNumberFormat="1" applyFont="1" applyBorder="1" applyAlignment="1">
      <alignment horizontal="right"/>
      <protection/>
    </xf>
    <xf numFmtId="176" fontId="4" fillId="0" borderId="36" xfId="66" applyNumberFormat="1" applyFont="1" applyBorder="1" applyAlignment="1">
      <alignment horizontal="right" vertical="top" wrapText="1"/>
      <protection/>
    </xf>
    <xf numFmtId="0" fontId="4" fillId="0" borderId="36" xfId="66" applyFont="1" applyBorder="1" applyAlignment="1">
      <alignment horizontal="center" vertical="top" wrapText="1"/>
      <protection/>
    </xf>
    <xf numFmtId="0" fontId="2" fillId="0" borderId="36" xfId="66" applyFont="1" applyBorder="1" applyAlignment="1">
      <alignment horizontal="justify" vertical="top" wrapText="1"/>
      <protection/>
    </xf>
    <xf numFmtId="176" fontId="2" fillId="0" borderId="36" xfId="322" applyNumberFormat="1" applyFont="1" applyBorder="1" applyAlignment="1">
      <alignment/>
      <protection/>
    </xf>
    <xf numFmtId="176" fontId="2" fillId="0" borderId="63" xfId="322" applyNumberFormat="1" applyFont="1" applyBorder="1" applyAlignment="1">
      <alignment/>
      <protection/>
    </xf>
    <xf numFmtId="176" fontId="2" fillId="0" borderId="36" xfId="365" applyNumberFormat="1" applyFont="1" applyBorder="1" applyAlignment="1">
      <alignment/>
      <protection/>
    </xf>
    <xf numFmtId="176" fontId="2" fillId="0" borderId="64" xfId="322" applyNumberFormat="1" applyFont="1" applyBorder="1" applyAlignment="1">
      <alignment/>
      <protection/>
    </xf>
    <xf numFmtId="176" fontId="2" fillId="0" borderId="65" xfId="322" applyNumberFormat="1" applyFont="1" applyBorder="1" applyAlignment="1">
      <alignment/>
      <protection/>
    </xf>
    <xf numFmtId="176" fontId="2" fillId="0" borderId="66" xfId="365" applyNumberFormat="1" applyFont="1" applyBorder="1" applyAlignment="1">
      <alignment/>
      <protection/>
    </xf>
    <xf numFmtId="0" fontId="2" fillId="0" borderId="67" xfId="0" applyFont="1" applyBorder="1" applyAlignment="1">
      <alignment vertical="center"/>
    </xf>
    <xf numFmtId="176" fontId="2" fillId="0" borderId="62" xfId="322" applyNumberFormat="1" applyFont="1" applyBorder="1" applyAlignment="1">
      <alignment/>
      <protection/>
    </xf>
    <xf numFmtId="176" fontId="2" fillId="0" borderId="68" xfId="365" applyNumberFormat="1" applyFont="1" applyBorder="1" applyAlignment="1">
      <alignment/>
      <protection/>
    </xf>
    <xf numFmtId="176" fontId="2" fillId="0" borderId="69" xfId="365" applyNumberFormat="1" applyFont="1" applyBorder="1" applyAlignment="1">
      <alignment horizontal="right"/>
      <protection/>
    </xf>
    <xf numFmtId="0" fontId="2" fillId="0" borderId="62" xfId="0" applyFont="1" applyBorder="1" applyAlignment="1">
      <alignment vertical="center"/>
    </xf>
    <xf numFmtId="176" fontId="2" fillId="0" borderId="70" xfId="322" applyNumberFormat="1" applyFont="1" applyBorder="1" applyAlignment="1">
      <alignment/>
      <protection/>
    </xf>
    <xf numFmtId="176" fontId="4" fillId="0" borderId="36" xfId="66" applyNumberFormat="1" applyFont="1" applyBorder="1" applyAlignment="1">
      <alignment vertical="top" wrapText="1"/>
      <protection/>
    </xf>
    <xf numFmtId="176" fontId="2" fillId="7" borderId="62" xfId="0" applyNumberFormat="1" applyFont="1" applyFill="1" applyBorder="1" applyAlignment="1">
      <alignment/>
    </xf>
    <xf numFmtId="176" fontId="4" fillId="0" borderId="62" xfId="364" applyNumberFormat="1" applyFont="1" applyBorder="1" applyAlignment="1">
      <alignment vertical="center" wrapText="1"/>
      <protection/>
    </xf>
    <xf numFmtId="176" fontId="4" fillId="0" borderId="62" xfId="66" applyNumberFormat="1" applyFont="1" applyBorder="1" applyAlignment="1">
      <alignment vertical="center" wrapText="1"/>
      <protection/>
    </xf>
    <xf numFmtId="176" fontId="4" fillId="0" borderId="62" xfId="66" applyNumberFormat="1" applyFont="1" applyBorder="1" applyAlignment="1">
      <alignment horizontal="justify" vertical="top" wrapText="1"/>
      <protection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177" fontId="6" fillId="0" borderId="0" xfId="0" applyNumberFormat="1" applyFont="1" applyFill="1" applyAlignment="1">
      <alignment horizontal="right" vertical="center"/>
    </xf>
    <xf numFmtId="177" fontId="0" fillId="0" borderId="0" xfId="0" applyNumberFormat="1" applyFill="1" applyAlignment="1">
      <alignment horizontal="right" vertical="center"/>
    </xf>
    <xf numFmtId="0" fontId="6" fillId="0" borderId="0" xfId="0" applyFont="1" applyAlignment="1">
      <alignment horizontal="right" vertical="center"/>
    </xf>
    <xf numFmtId="177" fontId="7" fillId="0" borderId="0" xfId="0" applyNumberFormat="1" applyFont="1" applyFill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332" applyAlignment="1">
      <alignment horizontal="center"/>
      <protection/>
    </xf>
    <xf numFmtId="31" fontId="2" fillId="0" borderId="0" xfId="332" applyNumberFormat="1" applyFont="1" applyBorder="1" applyAlignment="1">
      <alignment horizontal="center" vertical="center"/>
      <protection/>
    </xf>
    <xf numFmtId="0" fontId="2" fillId="0" borderId="71" xfId="332" applyFont="1" applyBorder="1" applyAlignment="1">
      <alignment horizontal="right" vertical="center"/>
      <protection/>
    </xf>
    <xf numFmtId="0" fontId="4" fillId="0" borderId="62" xfId="364" applyFont="1" applyBorder="1" applyAlignment="1">
      <alignment horizontal="center" vertical="center" wrapText="1"/>
      <protection/>
    </xf>
    <xf numFmtId="0" fontId="4" fillId="0" borderId="62" xfId="364" applyFont="1" applyBorder="1" applyAlignment="1">
      <alignment horizontal="justify" vertical="center" wrapText="1"/>
      <protection/>
    </xf>
    <xf numFmtId="178" fontId="4" fillId="0" borderId="62" xfId="364" applyNumberFormat="1" applyFont="1" applyFill="1" applyBorder="1" applyAlignment="1">
      <alignment horizontal="justify" vertical="center" wrapText="1"/>
      <protection/>
    </xf>
    <xf numFmtId="178" fontId="2" fillId="0" borderId="62" xfId="0" applyNumberFormat="1" applyFont="1" applyFill="1" applyBorder="1" applyAlignment="1">
      <alignment vertical="center"/>
    </xf>
    <xf numFmtId="176" fontId="4" fillId="0" borderId="62" xfId="364" applyNumberFormat="1" applyFont="1" applyBorder="1" applyAlignment="1">
      <alignment horizontal="justify" vertical="center" wrapText="1"/>
      <protection/>
    </xf>
    <xf numFmtId="176" fontId="2" fillId="0" borderId="62" xfId="0" applyNumberFormat="1" applyFont="1" applyBorder="1" applyAlignment="1">
      <alignment vertical="center"/>
    </xf>
    <xf numFmtId="176" fontId="2" fillId="0" borderId="62" xfId="0" applyNumberFormat="1" applyFont="1" applyFill="1" applyBorder="1" applyAlignment="1">
      <alignment horizontal="right" vertical="center"/>
    </xf>
    <xf numFmtId="176" fontId="4" fillId="0" borderId="62" xfId="364" applyNumberFormat="1" applyFont="1" applyFill="1" applyBorder="1" applyAlignment="1">
      <alignment horizontal="right" vertical="center" wrapText="1"/>
      <protection/>
    </xf>
    <xf numFmtId="0" fontId="2" fillId="0" borderId="62" xfId="0" applyFont="1" applyBorder="1" applyAlignment="1">
      <alignment vertical="center"/>
    </xf>
    <xf numFmtId="176" fontId="2" fillId="0" borderId="62" xfId="0" applyNumberFormat="1" applyFont="1" applyBorder="1" applyAlignment="1">
      <alignment horizontal="right" vertical="center"/>
    </xf>
    <xf numFmtId="0" fontId="2" fillId="0" borderId="62" xfId="364" applyFont="1" applyBorder="1" applyAlignment="1">
      <alignment horizontal="justify" vertical="center" wrapText="1"/>
      <protection/>
    </xf>
    <xf numFmtId="176" fontId="4" fillId="0" borderId="62" xfId="364" applyNumberFormat="1" applyFont="1" applyBorder="1" applyAlignment="1">
      <alignment horizontal="right" vertical="center" wrapText="1"/>
      <protection/>
    </xf>
    <xf numFmtId="177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8" fillId="0" borderId="62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2" xfId="0" applyFont="1" applyBorder="1" applyAlignment="1">
      <alignment horizontal="left" vertical="center"/>
    </xf>
    <xf numFmtId="0" fontId="0" fillId="0" borderId="72" xfId="0" applyBorder="1" applyAlignment="1">
      <alignment horizontal="left" vertical="center"/>
    </xf>
    <xf numFmtId="0" fontId="0" fillId="0" borderId="73" xfId="0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0" fillId="0" borderId="67" xfId="0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0" fillId="0" borderId="67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74" xfId="0" applyBorder="1" applyAlignment="1">
      <alignment horizontal="left" vertical="center"/>
    </xf>
    <xf numFmtId="0" fontId="0" fillId="0" borderId="74" xfId="0" applyBorder="1" applyAlignment="1">
      <alignment vertical="center"/>
    </xf>
    <xf numFmtId="0" fontId="0" fillId="0" borderId="74" xfId="0" applyBorder="1" applyAlignment="1">
      <alignment horizontal="left" vertical="center"/>
    </xf>
    <xf numFmtId="0" fontId="0" fillId="0" borderId="75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31" fontId="0" fillId="0" borderId="0" xfId="0" applyNumberFormat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31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177" fontId="0" fillId="0" borderId="0" xfId="0" applyNumberFormat="1" applyAlignment="1">
      <alignment horizontal="left" vertical="center"/>
    </xf>
    <xf numFmtId="31" fontId="0" fillId="0" borderId="0" xfId="0" applyNumberForma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55" fillId="0" borderId="76" xfId="0" applyFont="1" applyBorder="1" applyAlignment="1">
      <alignment horizontal="center" vertical="center" wrapText="1"/>
    </xf>
    <xf numFmtId="0" fontId="56" fillId="0" borderId="77" xfId="0" applyFont="1" applyBorder="1" applyAlignment="1">
      <alignment horizontal="left" vertical="center" wrapText="1"/>
    </xf>
    <xf numFmtId="0" fontId="57" fillId="0" borderId="78" xfId="0" applyFont="1" applyBorder="1" applyAlignment="1">
      <alignment horizontal="center" vertical="center" wrapText="1"/>
    </xf>
    <xf numFmtId="0" fontId="57" fillId="0" borderId="79" xfId="0" applyFont="1" applyBorder="1" applyAlignment="1">
      <alignment horizontal="center" vertical="center" wrapText="1"/>
    </xf>
    <xf numFmtId="0" fontId="57" fillId="0" borderId="80" xfId="0" applyFont="1" applyBorder="1" applyAlignment="1">
      <alignment horizontal="center" vertical="center" wrapText="1"/>
    </xf>
    <xf numFmtId="0" fontId="56" fillId="0" borderId="81" xfId="0" applyFont="1" applyBorder="1" applyAlignment="1">
      <alignment horizontal="right" vertical="center" wrapText="1"/>
    </xf>
    <xf numFmtId="0" fontId="56" fillId="0" borderId="82" xfId="0" applyFont="1" applyBorder="1" applyAlignment="1">
      <alignment horizontal="right" vertical="center" wrapText="1"/>
    </xf>
    <xf numFmtId="0" fontId="56" fillId="0" borderId="83" xfId="0" applyFont="1" applyBorder="1" applyAlignment="1">
      <alignment horizontal="right" vertical="center" wrapText="1"/>
    </xf>
    <xf numFmtId="0" fontId="56" fillId="0" borderId="84" xfId="0" applyFont="1" applyBorder="1" applyAlignment="1">
      <alignment horizontal="right" vertical="center" wrapText="1"/>
    </xf>
    <xf numFmtId="0" fontId="56" fillId="0" borderId="85" xfId="0" applyFont="1" applyBorder="1" applyAlignment="1">
      <alignment horizontal="right" vertical="center" wrapText="1"/>
    </xf>
    <xf numFmtId="0" fontId="56" fillId="0" borderId="86" xfId="0" applyFont="1" applyBorder="1" applyAlignment="1">
      <alignment horizontal="right" vertical="center" wrapText="1"/>
    </xf>
    <xf numFmtId="0" fontId="56" fillId="0" borderId="87" xfId="0" applyFont="1" applyBorder="1" applyAlignment="1">
      <alignment horizontal="right" vertical="center" wrapText="1"/>
    </xf>
    <xf numFmtId="0" fontId="56" fillId="0" borderId="88" xfId="0" applyFont="1" applyBorder="1" applyAlignment="1">
      <alignment horizontal="right" vertical="center" wrapText="1"/>
    </xf>
    <xf numFmtId="0" fontId="56" fillId="0" borderId="89" xfId="0" applyFont="1" applyBorder="1" applyAlignment="1">
      <alignment horizontal="right" vertical="center" wrapText="1"/>
    </xf>
    <xf numFmtId="0" fontId="57" fillId="0" borderId="90" xfId="0" applyFont="1" applyBorder="1" applyAlignment="1">
      <alignment horizontal="right" vertical="center" wrapText="1"/>
    </xf>
    <xf numFmtId="0" fontId="58" fillId="0" borderId="91" xfId="0" applyFont="1" applyBorder="1" applyAlignment="1">
      <alignment horizontal="right" vertical="center" wrapText="1"/>
    </xf>
    <xf numFmtId="0" fontId="58" fillId="0" borderId="92" xfId="0" applyFont="1" applyBorder="1" applyAlignment="1">
      <alignment horizontal="right" vertical="center" wrapText="1"/>
    </xf>
    <xf numFmtId="0" fontId="58" fillId="0" borderId="93" xfId="0" applyFont="1" applyBorder="1" applyAlignment="1">
      <alignment horizontal="right" vertical="center" wrapText="1"/>
    </xf>
    <xf numFmtId="177" fontId="11" fillId="0" borderId="0" xfId="0" applyNumberFormat="1" applyFont="1" applyFill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359" applyAlignment="1">
      <alignment horizontal="left"/>
      <protection/>
    </xf>
  </cellXfs>
  <cellStyles count="352">
    <cellStyle name="Normal" xfId="0"/>
    <cellStyle name="Currency [0]" xfId="15"/>
    <cellStyle name="20% - 强调文字颜色 3" xfId="16"/>
    <cellStyle name="输入" xfId="17"/>
    <cellStyle name="Currency" xfId="18"/>
    <cellStyle name="@ET_Style?select" xfId="19"/>
    <cellStyle name="@ET_Style?.fontitemcontent_small .fontitem i" xfId="20"/>
    <cellStyle name="Comma [0]" xfId="21"/>
    <cellStyle name="40% - 强调文字颜色 3" xfId="22"/>
    <cellStyle name="@ET_Style?.sg_more" xfId="23"/>
    <cellStyle name="@ET_Style?th_联系" xfId="24"/>
    <cellStyle name="Comma" xfId="25"/>
    <cellStyle name="@ET_Style?.articalvote .vcontent .linebg .c7" xfId="26"/>
    <cellStyle name="@ET_Style?.icon-medium-plus.bshare-custom .bshare-share-count" xfId="27"/>
    <cellStyle name="差" xfId="28"/>
    <cellStyle name="Hyperlink" xfId="29"/>
    <cellStyle name="@ET_Style?.denounce .butt" xfId="30"/>
    <cellStyle name="60% - 强调文字颜色 3" xfId="31"/>
    <cellStyle name="Percent" xfId="32"/>
    <cellStyle name="@ET_Style?div.bslogo" xfId="33"/>
    <cellStyle name="常规_捐款_3" xfId="34"/>
    <cellStyle name="Followed Hyperlink" xfId="35"/>
    <cellStyle name="注释" xfId="36"/>
    <cellStyle name="@ET_Style?.sg_rip" xfId="37"/>
    <cellStyle name="警告文本" xfId="38"/>
    <cellStyle name="@ET_Style?.topsetting .inpbase" xfId="39"/>
    <cellStyle name="60% - 强调文字颜色 2" xfId="40"/>
    <cellStyle name="标题 4" xfId="41"/>
    <cellStyle name="@ET_Style?.notelist .notebox .cp_w_tag li div" xfId="42"/>
    <cellStyle name="标题" xfId="43"/>
    <cellStyle name="@ET_Style?.articalvote .vcontent .linebg .c13" xfId="44"/>
    <cellStyle name="解释性文本" xfId="45"/>
    <cellStyle name="@ET_Style?.dowandroidtipinner .arrowmodinner" xfId="46"/>
    <cellStyle name="标题 1" xfId="47"/>
    <cellStyle name="@ET_Style?a.cp_a_fuc cite" xfId="48"/>
    <cellStyle name="标题 2" xfId="49"/>
    <cellStyle name="@ET_Style?.simpleeditor .insertimage" xfId="50"/>
    <cellStyle name="@ET_Style?.sg_dragblk" xfId="51"/>
    <cellStyle name="60% - 强调文字颜色 1" xfId="52"/>
    <cellStyle name="标题 3" xfId="53"/>
    <cellStyle name="60% - 强调文字颜色 4" xfId="54"/>
    <cellStyle name="@ET_Style?.blog_sfnm" xfId="55"/>
    <cellStyle name="输出" xfId="56"/>
    <cellStyle name="@ET_Style?.info_nm" xfId="57"/>
    <cellStyle name="计算" xfId="58"/>
    <cellStyle name="常规_捐款_10" xfId="59"/>
    <cellStyle name="检查单元格" xfId="60"/>
    <cellStyle name="20% - 强调文字颜色 6" xfId="61"/>
    <cellStyle name="强调文字颜色 2" xfId="62"/>
    <cellStyle name="@ET_Style?.topbar_searchbtn" xfId="63"/>
    <cellStyle name="链接单元格" xfId="64"/>
    <cellStyle name="@ET_Style?.cttipb tbody .tmid" xfId="65"/>
    <cellStyle name="常规_Sheet6_1" xfId="66"/>
    <cellStyle name="汇总" xfId="67"/>
    <cellStyle name="好" xfId="68"/>
    <cellStyle name="适中" xfId="69"/>
    <cellStyle name="20% - 强调文字颜色 5" xfId="70"/>
    <cellStyle name="@ET_Style?.bshare-custom #bshare-shareto" xfId="71"/>
    <cellStyle name="强调文字颜色 1" xfId="72"/>
    <cellStyle name="@ET_Style?.tb_layer_g" xfId="73"/>
    <cellStyle name="20% - 强调文字颜色 1" xfId="74"/>
    <cellStyle name="40% - 强调文字颜色 1" xfId="75"/>
    <cellStyle name="20% - 强调文字颜色 2" xfId="76"/>
    <cellStyle name="40% - 强调文字颜色 2" xfId="77"/>
    <cellStyle name="强调文字颜色 3" xfId="78"/>
    <cellStyle name="强调文字颜色 4" xfId="79"/>
    <cellStyle name="20% - 强调文字颜色 4" xfId="80"/>
    <cellStyle name="@ET_Style?.pt_border" xfId="81"/>
    <cellStyle name="40% - 强调文字颜色 4" xfId="82"/>
    <cellStyle name="强调文字颜色 5" xfId="83"/>
    <cellStyle name="@ET_Style?.denounce .deninfo p" xfId="84"/>
    <cellStyle name="40% - 强调文字颜色 5" xfId="85"/>
    <cellStyle name="60% - 强调文字颜色 5" xfId="86"/>
    <cellStyle name="@ET_Style?.fontitemcontent_small .fontitem" xfId="87"/>
    <cellStyle name="@ET_Style?.brpt_rttxt" xfId="88"/>
    <cellStyle name="强调文字颜色 6" xfId="89"/>
    <cellStyle name="@ET_Style?.fontitemcontent_small .fontitem:hover" xfId="90"/>
    <cellStyle name="40% - 强调文字颜色 6" xfId="91"/>
    <cellStyle name="@ET_Style?#categorybody" xfId="92"/>
    <cellStyle name="@ET_Style?.topsetting .modulesetting .moduleseltor li" xfId="93"/>
    <cellStyle name="@ET_Style?.posters2 .movieslist li strong" xfId="94"/>
    <cellStyle name="60% - 强调文字颜色 6" xfId="95"/>
    <cellStyle name="@ET_Style?var" xfId="96"/>
    <cellStyle name="@ET_Style?.turnbox .butt .link" xfId="97"/>
    <cellStyle name="@ET_Style?.sg_cmp_revert li .sg_revert_cont .sg_revert_tit a" xfId="98"/>
    <cellStyle name="@ET_Style?p.p16" xfId="99"/>
    <cellStyle name="@ET_Style?.textcustomcontant .textcustomreview .textcustomtitle" xfId="100"/>
    <cellStyle name="@ET_Style?strong" xfId="101"/>
    <cellStyle name="@ET_Style?.topsetting .settingconn" xfId="102"/>
    <cellStyle name="常规_捐款_1" xfId="103"/>
    <cellStyle name="@ET_Style?.zvideolist h6" xfId="104"/>
    <cellStyle name="@ET_Style?option" xfId="105"/>
    <cellStyle name="@ET_Style?.sinabloghead .bloglink .cp_a_fuc" xfId="106"/>
    <cellStyle name="@ET_Style?.wondpicnslide ul li span" xfId="107"/>
    <cellStyle name="@ET_Style?u" xfId="108"/>
    <cellStyle name="常规_捐款" xfId="109"/>
    <cellStyle name="常规_捐款_2" xfId="110"/>
    <cellStyle name="@ET_Style?address" xfId="111"/>
    <cellStyle name="@ET_Style?strike" xfId="112"/>
    <cellStyle name="@ET_Style?.sinabloghead .adsarea .link" xfId="113"/>
    <cellStyle name="@ET_Style?textarea" xfId="114"/>
    <cellStyle name="@ET_Style?.faceitemcontent .baidu_wd .trial" xfId="115"/>
    <cellStyle name="@ET_Style?.wrtblog_sub2" xfId="116"/>
    <cellStyle name="@ET_Style?th" xfId="117"/>
    <cellStyle name="常规_捐款_4" xfId="118"/>
    <cellStyle name="常规_捐款_5" xfId="119"/>
    <cellStyle name="@ET_Style?i" xfId="120"/>
    <cellStyle name="@ET_Style?h1" xfId="121"/>
    <cellStyle name="@ET_Style?b" xfId="122"/>
    <cellStyle name="@ET_Style?.facein .facein_hot" xfId="123"/>
    <cellStyle name="@ET_Style?.info_modi" xfId="124"/>
    <cellStyle name="常规_捐款_15" xfId="125"/>
    <cellStyle name="@ET_Style?center" xfId="126"/>
    <cellStyle name="@ET_Style?ol" xfId="127"/>
    <cellStyle name="@ET_Style?.borderc" xfId="128"/>
    <cellStyle name="@ET_Style?@font-face" xfId="129"/>
    <cellStyle name="@ET_Style?.sg_revert_answer .sg_revert_answer_top .faceline1 .facestyle img" xfId="130"/>
    <cellStyle name="@ET_Style?s" xfId="131"/>
    <cellStyle name="常规_联系" xfId="132"/>
    <cellStyle name="@ET_Style?.sg_connhead .tip" xfId="133"/>
    <cellStyle name="@ET_Style?sub" xfId="134"/>
    <cellStyle name="@ET_Style?.info_list li" xfId="135"/>
    <cellStyle name="常规_捐款_11" xfId="136"/>
    <cellStyle name="常规_捐款_6" xfId="137"/>
    <cellStyle name="@ET_Style?p.p0" xfId="138"/>
    <cellStyle name="@ET_Style?fieldset" xfId="139"/>
    <cellStyle name="@ET_Style?p.p15" xfId="140"/>
    <cellStyle name="@ET_Style?@page" xfId="141"/>
    <cellStyle name="@ET_Style?.icon-medium.bshare-custom .bshare-share-count" xfId="142"/>
    <cellStyle name="常规_捐款_12" xfId="143"/>
    <cellStyle name="@ET_Style?div.bslogosel" xfId="144"/>
    <cellStyle name="@ET_Style?li.sg_s_pgprev a" xfId="145"/>
    <cellStyle name="常规_捐款_7" xfId="146"/>
    <cellStyle name="@ET_Style?.nowidget_box" xfId="147"/>
    <cellStyle name="常规_捐款_13" xfId="148"/>
    <cellStyle name="常规_捐款_8" xfId="149"/>
    <cellStyle name="@ET_Style?a" xfId="150"/>
    <cellStyle name="常规_捐款_14" xfId="151"/>
    <cellStyle name="@ET_Style?ol_联系" xfId="152"/>
    <cellStyle name="常规_捐款_9" xfId="153"/>
    <cellStyle name="@ET_Style?h2" xfId="154"/>
    <cellStyle name="@ET_Style?sup" xfId="155"/>
    <cellStyle name="@ET_Style?h3" xfId="156"/>
    <cellStyle name="@ET_Style?del" xfId="157"/>
    <cellStyle name="@ET_Style?body" xfId="158"/>
    <cellStyle name="@ET_Style?input" xfId="159"/>
    <cellStyle name="@ET_Style?a.cp_a_fuc" xfId="160"/>
    <cellStyle name="@ET_Style?a.cp_a_fuc:link" xfId="161"/>
    <cellStyle name="@ET_Style?.nowidget_txt" xfId="162"/>
    <cellStyle name="@ET_Style?.musmenulist li.current" xfId="163"/>
    <cellStyle name="@ET_Style?.sinabloghead .blogtitle" xfId="164"/>
    <cellStyle name="@ET_Style?.sinabloghead .blognav span" xfId="165"/>
    <cellStyle name="@ET_Style?.simpleeditor .smallblogeditorwrap .editor_content textarea" xfId="166"/>
    <cellStyle name="@ET_Style?.sinabloghead .blognav a.on" xfId="167"/>
    <cellStyle name="@ET_Style?.movephotoitemcontent .sg_page .sg_pgnext" xfId="168"/>
    <cellStyle name="@ET_Style?.wrtblog_sub2 p img" xfId="169"/>
    <cellStyle name="@ET_Style?.sg_connhead .title em" xfId="170"/>
    <cellStyle name="@ET_Style?.sg_connhead .tip_r" xfId="171"/>
    <cellStyle name="@ET_Style?a.sg_abtn" xfId="172"/>
    <cellStyle name="@ET_Style?a.sg_abtn cite" xfId="173"/>
    <cellStyle name="@ET_Style?.articaltitle .img2 img" xfId="174"/>
    <cellStyle name="@ET_Style?.sg_pages a" xfId="175"/>
    <cellStyle name="@ET_Style?.sg_pgprev a" xfId="176"/>
    <cellStyle name="@ET_Style?.articalvote .vcontent .linebg .c10" xfId="177"/>
    <cellStyle name="超链接_捐款_1" xfId="178"/>
    <cellStyle name="@ET_Style?.sg_tag ul li" xfId="179"/>
    <cellStyle name="@ET_Style?.blogads .ad_body .adsle" xfId="180"/>
    <cellStyle name="@ET_Style?.sg_clewbox" xfId="181"/>
    <cellStyle name="常规_爱心人士_2" xfId="182"/>
    <cellStyle name="@ET_Style?.sg_clewbox .sg_clewtxt" xfId="183"/>
    <cellStyle name="@ET_Style?.sg_cmp_revert li .sg_revert_cont" xfId="184"/>
    <cellStyle name="@ET_Style?.articalvote .newvotelist .nvtxt a" xfId="185"/>
    <cellStyle name="@ET_Style?.sg_revert_answer .sg_revert_answer_top .faceblk" xfId="186"/>
    <cellStyle name="@ET_Style?.sg_revert_answer .sg_revert_answer_top .faceline1 .facestyle a:hover img" xfId="187"/>
    <cellStyle name="@ET_Style?.sg_revert_btn .sg_revert_btn_left span.sg_txtb" xfId="188"/>
    <cellStyle name="@ET_Style?.sg_cmp_revert .sg_revert_re" xfId="189"/>
    <cellStyle name="@ET_Style?.faceitemcontent .baidu_wd .bd_l" xfId="190"/>
    <cellStyle name="@ET_Style?.sg_cmp_revert .cp_cmt_none" xfId="191"/>
    <cellStyle name="@ET_Style?.allcomm .allcommtit .sg_floatl strong" xfId="192"/>
    <cellStyle name="@ET_Style?.writecomm .formtextarea .faceblk" xfId="193"/>
    <cellStyle name="@ET_Style?.babyletter1 .baby_hotbtn" xfId="194"/>
    <cellStyle name="@ET_Style?.writecomm_tips" xfId="195"/>
    <cellStyle name="@ET_Style?.notfound_top h1" xfId="196"/>
    <cellStyle name="@ET_Style?.wdtloading" xfId="197"/>
    <cellStyle name="@ET_Style?.cp_prompt .cp_w_ttl td" xfId="198"/>
    <cellStyle name="@ET_Style?.faceitemcontent .bigface" xfId="199"/>
    <cellStyle name="@ET_Style?.faceitemcontent .bigface .facesidebar li.cur" xfId="200"/>
    <cellStyle name="@ET_Style?.faceitemcontent .bigface .faceshowall li span" xfId="201"/>
    <cellStyle name="@ET_Style?.tag_contants .finatag h5" xfId="202"/>
    <cellStyle name="@ET_Style?.faceitemcontent .bigface .faceshowall li a:hover" xfId="203"/>
    <cellStyle name="@ET_Style?.faceitemcontent .insertface .insertface_top .insertface_search .sg_input" xfId="204"/>
    <cellStyle name="@ET_Style?.faceitemcontent .insertface .insertface_top .insertface_search a.sg_abtn" xfId="205"/>
    <cellStyle name="@ET_Style?.faceitemcontent .insertface .facetitle" xfId="206"/>
    <cellStyle name="@ET_Style?.faceitemcontent .insertface .bigface .facesidebar li.cur" xfId="207"/>
    <cellStyle name="@ET_Style?#categoryhead" xfId="208"/>
    <cellStyle name="@ET_Style?.cttipbcon .guide .btn a" xfId="209"/>
    <cellStyle name="@ET_Style?#categoryname" xfId="210"/>
    <cellStyle name="@ET_Style?#categorylist li.editname .writeinfo input" xfId="211"/>
    <cellStyle name="@ET_Style?table.newpic th" xfId="212"/>
    <cellStyle name="@ET_Style?table.newpic td" xfId="213"/>
    <cellStyle name="@ET_Style?.topsetting .formsetsetting ul" xfId="214"/>
    <cellStyle name="@ET_Style?table.newpic .fm1" xfId="215"/>
    <cellStyle name="@ET_Style?table.newpic .fm3" xfId="216"/>
    <cellStyle name="@ET_Style?.roundphotoitem td" xfId="217"/>
    <cellStyle name="@ET_Style?.imfor .imforbox" xfId="218"/>
    <cellStyle name="@ET_Style?.connect_msn" xfId="219"/>
    <cellStyle name="@ET_Style?.blogmanageitem p label" xfId="220"/>
    <cellStyle name="@ET_Style?.blogmanagement p" xfId="221"/>
    <cellStyle name="@ET_Style?.searhbottom" xfId="222"/>
    <cellStyle name="@ET_Style?.searchflot .sflot914 .flotfirst .firstleft strong" xfId="223"/>
    <cellStyle name="@ET_Style?.searchflot .sflot914 .floatsecond .loatreading" xfId="224"/>
    <cellStyle name="@ET_Style?.searchflot .sflot914 .floatsecond .intererro" xfId="225"/>
    <cellStyle name="@ET_Style?.searchflot .searchx" xfId="226"/>
    <cellStyle name="@ET_Style?.editblognm_input a.sg_abtn" xfId="227"/>
    <cellStyle name="@ET_Style?.rsslayer td .sg_input" xfId="228"/>
    <cellStyle name="常规_实物" xfId="229"/>
    <cellStyle name="@ET_Style?.facein .facein_in" xfId="230"/>
    <cellStyle name="@ET_Style?.facein .facein_inlist li p" xfId="231"/>
    <cellStyle name="@ET_Style?.articalvote .vcontent .linebg .c4" xfId="232"/>
    <cellStyle name="@ET_Style?.facein .faceincontent .facein_inlist li" xfId="233"/>
    <cellStyle name="@ET_Style?.fincconnright" xfId="234"/>
    <cellStyle name="@ET_Style?.blognopenbox th" xfId="235"/>
    <cellStyle name="@ET_Style?.topsetting .styleselector p" xfId="236"/>
    <cellStyle name="@ET_Style?.miniblogshow .tab th" xfId="237"/>
    <cellStyle name="@ET_Style?.miniblogshow .skinlist li" xfId="238"/>
    <cellStyle name="@ET_Style?.miniblogshow .skinlist li.current" xfId="239"/>
    <cellStyle name="@ET_Style?.topbar_menu span.link em" xfId="240"/>
    <cellStyle name="@ET_Style?.topbar_update a.update" xfId="241"/>
    <cellStyle name="@ET_Style?.topbar_loading" xfId="242"/>
    <cellStyle name="@ET_Style?.topbar_input .topbar_txt" xfId="243"/>
    <cellStyle name="@ET_Style?.tb_layerbox" xfId="244"/>
    <cellStyle name="@ET_Style?.tb_layerbox ul li a:hover" xfId="245"/>
    <cellStyle name="@ET_Style?.custommodulelistpop .addcustommodule" xfId="246"/>
    <cellStyle name="@ET_Style?.tb_layer_y .tb_layer_y_main" xfId="247"/>
    <cellStyle name="@ET_Style?.tb_friend_input .tb_friend_txt" xfId="248"/>
    <cellStyle name="@ET_Style?.tb_mas_list ul" xfId="249"/>
    <cellStyle name="@ET_Style?.tb_mas_list li.cur" xfId="250"/>
    <cellStyle name="@ET_Style?.tb_layer_g_tit" xfId="251"/>
    <cellStyle name="@ET_Style?.topsetting" xfId="252"/>
    <cellStyle name="@ET_Style?.simpleeditor .coloritem" xfId="253"/>
    <cellStyle name="@ET_Style?.topsetting .settingtab span.altlink" xfId="254"/>
    <cellStyle name="@ET_Style?.topsetting .stylesetting .stylesettingtab li.cur a" xfId="255"/>
    <cellStyle name="常规_爱心人士_6" xfId="256"/>
    <cellStyle name="@ET_Style?.topsetting .frame a" xfId="257"/>
    <cellStyle name="@ET_Style?.customstylesetting .colorclasssel .ccscontants" xfId="258"/>
    <cellStyle name="常规_现金流量表_5" xfId="259"/>
    <cellStyle name="@ET_Style?.topsetting .modulesetting .modulereview .review td" xfId="260"/>
    <cellStyle name="@ET_Style?.topsetting .custommodule .modulelist .top" xfId="261"/>
    <cellStyle name="@ET_Style?.topsetting .userwizard .wizard" xfId="262"/>
    <cellStyle name="@ET_Style?.custommodulelistpop .cp_w_fm2" xfId="263"/>
    <cellStyle name="@ET_Style?.customphotoblog .customphotoblog_list li label" xfId="264"/>
    <cellStyle name="@ET_Style?.simpleeditor .smallblogeditorwrap" xfId="265"/>
    <cellStyle name="@ET_Style?.turnlist li a:hover" xfId="266"/>
    <cellStyle name="@ET_Style?.simpleeditor .smallblogeditorwrap .editor_title input" xfId="267"/>
    <cellStyle name="@ET_Style?.cttipbcon .des .btn a" xfId="268"/>
    <cellStyle name="@ET_Style?.bloglist .content pre" xfId="269"/>
    <cellStyle name="@ET_Style?ul.onlylist li p a" xfId="270"/>
    <cellStyle name="@ET_Style?.articaltag .blog_tag h3" xfId="271"/>
    <cellStyle name="@ET_Style?.info_nm .info_into" xfId="272"/>
    <cellStyle name="@ET_Style?.zvideolist .videodesc" xfId="273"/>
    <cellStyle name="@ET_Style?.sg_colw51 .videodesc" xfId="274"/>
    <cellStyle name="@ET_Style?.sg_colw73 .prlist .listcenter ul li.on img" xfId="275"/>
    <cellStyle name="@ET_Style?.articalvote .vcontent .linebg .c8" xfId="276"/>
    <cellStyle name="@ET_Style?.zcomments .commentsname .sg_icon" xfId="277"/>
    <cellStyle name="@ET_Style?.zcomments .commentscontantstxt" xfId="278"/>
    <cellStyle name="@ET_Style?.finance730" xfId="279"/>
    <cellStyle name="@ET_Style?.finance_tag li" xfId="280"/>
    <cellStyle name="@ET_Style?.finance510 .tag_contants .financeimg" xfId="281"/>
    <cellStyle name="@ET_Style?.financenews .financecat" xfId="282"/>
    <cellStyle name="@ET_Style?.finance510-2 .fincconnright" xfId="283"/>
    <cellStyle name="@ET_Style?.tag_contants2 .m210-6pic" xfId="284"/>
    <cellStyle name="@ET_Style?.finctab .finctable th" xfId="285"/>
    <cellStyle name="@ET_Style?.tedits" xfId="286"/>
    <cellStyle name="常规_捐款_16" xfId="287"/>
    <cellStyle name="@ET_Style?.tedits ul li" xfId="288"/>
    <cellStyle name="@ET_Style?.tedits .tcitebox_cen" xfId="289"/>
    <cellStyle name="@ET_Style?.brpt_mid" xfId="290"/>
    <cellStyle name="超链接_捐款" xfId="291"/>
    <cellStyle name="@ET_Style?.brpt_ermtd .conn2 .perinf input" xfId="292"/>
    <cellStyle name="@ET_Style?.turntxt" xfId="293"/>
    <cellStyle name="@ET_Style?.turnbox .c" xfId="294"/>
    <cellStyle name="@ET_Style?.articalvote .vbom .vbtn .btn a input" xfId="295"/>
    <cellStyle name="@ET_Style?.widget_yushu .yushu_count" xfId="296"/>
    <cellStyle name="@ET_Style?.editmusic .searchcondi .sclist" xfId="297"/>
    <cellStyle name="@ET_Style?.editmusic .searchcondi .sclist ul li a:hover" xfId="298"/>
    <cellStyle name="@ET_Style?.searchbottom ul li" xfId="299"/>
    <cellStyle name="@ET_Style?.searchnote" xfId="300"/>
    <cellStyle name="@ET_Style?.blog_evaluation img" xfId="301"/>
    <cellStyle name="@ET_Style?.musmenulist li.over" xfId="302"/>
    <cellStyle name="@ET_Style?ul.musiclist li.title" xfId="303"/>
    <cellStyle name="@ET_Style?.uplove .upbox .link" xfId="304"/>
    <cellStyle name="@ET_Style?.articalvote .newvotelist .nvtit" xfId="305"/>
    <cellStyle name="@ET_Style?ul.mustarnamel li" xfId="306"/>
    <cellStyle name="@ET_Style?.babyletter1 .baby_article_body" xfId="307"/>
    <cellStyle name="@ET_Style?.upbox .link" xfId="308"/>
    <cellStyle name="@ET_Style?.baby_tools li" xfId="309"/>
    <cellStyle name="@ET_Style?.babyletter1 .baby_article_head" xfId="310"/>
    <cellStyle name="@ET_Style?.articalvote .vcontent .linebg .c11" xfId="311"/>
    <cellStyle name="@ET_Style?p.p16_开支" xfId="312"/>
    <cellStyle name="常规_联系_2" xfId="313"/>
    <cellStyle name="@ET_Style?.babyletter1 .baby_article_foot" xfId="314"/>
    <cellStyle name="@ET_Style?.babyletter1 .baby_atctitle" xfId="315"/>
    <cellStyle name="@ET_Style?.babyletter1 .baby_myword" xfId="316"/>
    <cellStyle name="@ET_Style?.babyletter2 .baby_atctitle" xfId="317"/>
    <cellStyle name="@ET_Style?.babyletter2 .baby_myword" xfId="318"/>
    <cellStyle name="@ET_Style?.babyletter2 .baby_hotbtn" xfId="319"/>
    <cellStyle name="@ET_Style?.state_layer p" xfId="320"/>
    <cellStyle name="@ET_Style?.bd_box .sg_conn" xfId="321"/>
    <cellStyle name="常规_业务活动表_1" xfId="322"/>
    <cellStyle name="@ET_Style?.faceitemcontent .baidu_wd .btn_trial" xfId="323"/>
    <cellStyle name="常规_开支" xfId="324"/>
    <cellStyle name="@ET_Style?.ad_layer .center" xfId="325"/>
    <cellStyle name="@ET_Style?a.bsharediv div" xfId="326"/>
    <cellStyle name="@ET_Style?.notelist .notebox" xfId="327"/>
    <cellStyle name="@ET_Style?.dowandroidtipinner .arrowmod" xfId="328"/>
    <cellStyle name="@ET_Style?.user_love .lovebg" xfId="329"/>
    <cellStyle name="@ET_Style?.user_love .lovenum" xfId="330"/>
    <cellStyle name="@ET_Style?.articalvote .addbtn a:link" xfId="331"/>
    <cellStyle name="常规_Sheet5_4" xfId="332"/>
    <cellStyle name="@ET_Style?.articalvote .vcontent .linebg .c1" xfId="333"/>
    <cellStyle name="@ET_Style?.articalvote .vcontent .linebg .c3" xfId="334"/>
    <cellStyle name="@ET_Style?.articalvote .vcontent .linebg .c5" xfId="335"/>
    <cellStyle name="@ET_Style?.articalvote .vcontent .linebg .c6" xfId="336"/>
    <cellStyle name="@ET_Style?.articalvote .vcontent .linebg .c9" xfId="337"/>
    <cellStyle name="@ET_Style?.articalvote .vcontent .linebg .c14" xfId="338"/>
    <cellStyle name="@ET_Style?.articalinfo .ir td" xfId="339"/>
    <cellStyle name="常规_开支_2" xfId="340"/>
    <cellStyle name="@ET_Style?.atc_photoblog .myphotoblog_cover" xfId="341"/>
    <cellStyle name="@ET_Style?.popbox .line1 .pic img" xfId="342"/>
    <cellStyle name="@ET_Style?.voteapp_btnmore" xfId="343"/>
    <cellStyle name="@ET_Style?.picslidebtn a" xfId="344"/>
    <cellStyle name="@ET_Style?.posters .introduction .movies .impad_pl ul li" xfId="345"/>
    <cellStyle name="@ET_Style?.turnlist" xfId="346"/>
    <cellStyle name="@ET_Style?.turnlist li" xfId="347"/>
    <cellStyle name="@ET_Style?a.bsharediv" xfId="348"/>
    <cellStyle name="@ET_Style?div.bslogom" xfId="349"/>
    <cellStyle name="@ET_Style?div.bslogom a" xfId="350"/>
    <cellStyle name="@ET_Style?.bfind-wrapper-top" xfId="351"/>
    <cellStyle name="@ET_Style?.bshare-custom a" xfId="352"/>
    <cellStyle name="常规_联系_1" xfId="353"/>
    <cellStyle name="@ET_Style?h4" xfId="354"/>
    <cellStyle name="@ET_Style?cite" xfId="355"/>
    <cellStyle name="@ET_Style?h5" xfId="356"/>
    <cellStyle name="@ET_Style?em" xfId="357"/>
    <cellStyle name="常规_捐款_17" xfId="358"/>
    <cellStyle name="常规_爱心人士_12" xfId="359"/>
    <cellStyle name="常规_爱心人士_8" xfId="360"/>
    <cellStyle name="常规_联系_3" xfId="361"/>
    <cellStyle name="@ET_Style?h6" xfId="362"/>
    <cellStyle name="常规_开支_1" xfId="363"/>
    <cellStyle name="常规_Sheet5_5" xfId="364"/>
    <cellStyle name="常规_业务活动表_2" xfId="3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84"/>
  <sheetViews>
    <sheetView tabSelected="1" workbookViewId="0" topLeftCell="A1">
      <selection activeCell="F285" sqref="F285"/>
    </sheetView>
  </sheetViews>
  <sheetFormatPr defaultColWidth="9.00390625" defaultRowHeight="14.25"/>
  <cols>
    <col min="1" max="1" width="15.50390625" style="69" customWidth="1"/>
    <col min="2" max="2" width="20.625" style="69" customWidth="1"/>
    <col min="3" max="3" width="15.25390625" style="69" customWidth="1"/>
    <col min="4" max="4" width="13.00390625" style="69" customWidth="1"/>
    <col min="5" max="5" width="23.75390625" style="0" customWidth="1"/>
    <col min="6" max="199" width="14.875" style="69" bestFit="1" customWidth="1"/>
    <col min="200" max="222" width="14.875" style="0" bestFit="1" customWidth="1"/>
    <col min="223" max="223" width="13.75390625" style="0" bestFit="1" customWidth="1"/>
    <col min="224" max="224" width="14.875" style="0" bestFit="1" customWidth="1"/>
  </cols>
  <sheetData>
    <row r="1" spans="1:250" s="102" customFormat="1" ht="20.25" customHeight="1">
      <c r="A1" s="103" t="s">
        <v>0</v>
      </c>
      <c r="B1" s="104"/>
      <c r="C1" s="105"/>
      <c r="D1" s="104"/>
      <c r="E1" s="106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  <c r="CC1" s="107"/>
      <c r="CD1" s="107"/>
      <c r="CE1" s="107"/>
      <c r="CF1" s="107"/>
      <c r="CG1" s="107"/>
      <c r="CH1" s="107"/>
      <c r="CI1" s="107"/>
      <c r="CJ1" s="107"/>
      <c r="CK1" s="107"/>
      <c r="CL1" s="107"/>
      <c r="CM1" s="107"/>
      <c r="CN1" s="107"/>
      <c r="CO1" s="107"/>
      <c r="CP1" s="107"/>
      <c r="CQ1" s="107"/>
      <c r="CR1" s="107"/>
      <c r="CS1" s="107"/>
      <c r="CT1" s="107"/>
      <c r="CU1" s="107"/>
      <c r="CV1" s="107"/>
      <c r="CW1" s="107"/>
      <c r="CX1" s="107"/>
      <c r="CY1" s="107"/>
      <c r="CZ1" s="107"/>
      <c r="DA1" s="107"/>
      <c r="DB1" s="107"/>
      <c r="DC1" s="107"/>
      <c r="DD1" s="107"/>
      <c r="DE1" s="107"/>
      <c r="DF1" s="107"/>
      <c r="DG1" s="107"/>
      <c r="DH1" s="107"/>
      <c r="DI1" s="107"/>
      <c r="DJ1" s="107"/>
      <c r="DK1" s="107"/>
      <c r="DL1" s="107"/>
      <c r="DM1" s="107"/>
      <c r="DN1" s="107"/>
      <c r="DO1" s="107"/>
      <c r="DP1" s="107"/>
      <c r="DQ1" s="107"/>
      <c r="DR1" s="107"/>
      <c r="DS1" s="107"/>
      <c r="DT1" s="107"/>
      <c r="DU1" s="107"/>
      <c r="DV1" s="107"/>
      <c r="DW1" s="107"/>
      <c r="DX1" s="107"/>
      <c r="DY1" s="107"/>
      <c r="DZ1" s="107"/>
      <c r="EA1" s="107"/>
      <c r="EB1" s="107"/>
      <c r="EC1" s="107"/>
      <c r="ED1" s="107"/>
      <c r="EE1" s="107"/>
      <c r="EF1" s="107"/>
      <c r="EG1" s="107"/>
      <c r="EH1" s="107"/>
      <c r="EI1" s="107"/>
      <c r="EJ1" s="107"/>
      <c r="EK1" s="107"/>
      <c r="EL1" s="107"/>
      <c r="EM1" s="107"/>
      <c r="EN1" s="107"/>
      <c r="EO1" s="107"/>
      <c r="EP1" s="107"/>
      <c r="EQ1" s="107"/>
      <c r="ER1" s="107"/>
      <c r="ES1" s="107"/>
      <c r="ET1" s="107"/>
      <c r="EU1" s="107"/>
      <c r="EV1" s="107"/>
      <c r="EW1" s="107"/>
      <c r="EX1" s="107"/>
      <c r="EY1" s="107"/>
      <c r="EZ1" s="107"/>
      <c r="FA1" s="107"/>
      <c r="FB1" s="107"/>
      <c r="FC1" s="107"/>
      <c r="FD1" s="107"/>
      <c r="FE1" s="107"/>
      <c r="FF1" s="107"/>
      <c r="FG1" s="107"/>
      <c r="FH1" s="107"/>
      <c r="FI1" s="107"/>
      <c r="FJ1" s="107"/>
      <c r="FK1" s="107"/>
      <c r="FL1" s="107"/>
      <c r="FM1" s="107"/>
      <c r="FN1" s="107"/>
      <c r="FO1" s="107"/>
      <c r="FP1" s="107"/>
      <c r="FQ1" s="107"/>
      <c r="FR1" s="107"/>
      <c r="FS1" s="107"/>
      <c r="FT1" s="107"/>
      <c r="FU1" s="107"/>
      <c r="FV1" s="107"/>
      <c r="FW1" s="107"/>
      <c r="FX1" s="107"/>
      <c r="FY1" s="107"/>
      <c r="FZ1" s="107"/>
      <c r="GA1" s="107"/>
      <c r="GB1" s="107"/>
      <c r="GC1" s="107"/>
      <c r="GD1" s="107"/>
      <c r="GE1" s="107"/>
      <c r="GF1" s="107"/>
      <c r="GG1" s="107"/>
      <c r="GH1" s="107"/>
      <c r="GI1" s="107"/>
      <c r="GJ1" s="107"/>
      <c r="GK1" s="107"/>
      <c r="GL1" s="107"/>
      <c r="GM1" s="107"/>
      <c r="GN1" s="107"/>
      <c r="GO1" s="107"/>
      <c r="GP1" s="107"/>
      <c r="GQ1" s="107"/>
      <c r="GR1" s="107"/>
      <c r="GS1" s="107"/>
      <c r="GT1" s="107"/>
      <c r="GU1" s="107"/>
      <c r="GV1" s="107"/>
      <c r="GW1" s="107"/>
      <c r="GX1" s="107"/>
      <c r="GY1" s="107"/>
      <c r="GZ1" s="107"/>
      <c r="HA1" s="107"/>
      <c r="HB1" s="107"/>
      <c r="HC1" s="107"/>
      <c r="HD1" s="107"/>
      <c r="HE1" s="107"/>
      <c r="HF1" s="107"/>
      <c r="HG1" s="107"/>
      <c r="HH1" s="107"/>
      <c r="HI1" s="107"/>
      <c r="HJ1" s="107"/>
      <c r="HK1" s="107"/>
      <c r="HL1" s="107"/>
      <c r="HM1" s="107"/>
      <c r="HN1" s="107"/>
      <c r="HO1" s="107"/>
      <c r="HP1" s="107"/>
      <c r="HQ1" s="107"/>
      <c r="HR1" s="107"/>
      <c r="HS1" s="132"/>
      <c r="HT1" s="132"/>
      <c r="HU1" s="132"/>
      <c r="HV1" s="132"/>
      <c r="HW1" s="132"/>
      <c r="HX1" s="132"/>
      <c r="HY1" s="132"/>
      <c r="HZ1" s="132"/>
      <c r="IA1" s="132"/>
      <c r="IB1" s="132"/>
      <c r="IC1" s="132"/>
      <c r="ID1" s="132"/>
      <c r="IE1" s="132"/>
      <c r="IF1" s="132"/>
      <c r="IG1" s="132"/>
      <c r="IH1" s="132"/>
      <c r="II1" s="132"/>
      <c r="IJ1" s="132"/>
      <c r="IK1" s="132"/>
      <c r="IL1" s="132"/>
      <c r="IM1" s="132"/>
      <c r="IN1" s="132"/>
      <c r="IO1" s="132"/>
      <c r="IP1" s="132"/>
    </row>
    <row r="2" spans="1:250" s="102" customFormat="1" ht="20.25">
      <c r="A2" s="108"/>
      <c r="B2" s="108"/>
      <c r="C2" s="109"/>
      <c r="D2" s="108"/>
      <c r="E2" s="108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107"/>
      <c r="CC2" s="107"/>
      <c r="CD2" s="107"/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107"/>
      <c r="CS2" s="107"/>
      <c r="CT2" s="107"/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107"/>
      <c r="DI2" s="107"/>
      <c r="DJ2" s="107"/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  <c r="DX2" s="107"/>
      <c r="DY2" s="107"/>
      <c r="DZ2" s="107"/>
      <c r="EA2" s="107"/>
      <c r="EB2" s="107"/>
      <c r="EC2" s="107"/>
      <c r="ED2" s="107"/>
      <c r="EE2" s="107"/>
      <c r="EF2" s="107"/>
      <c r="EG2" s="107"/>
      <c r="EH2" s="107"/>
      <c r="EI2" s="107"/>
      <c r="EJ2" s="107"/>
      <c r="EK2" s="107"/>
      <c r="EL2" s="107"/>
      <c r="EM2" s="107"/>
      <c r="EN2" s="107"/>
      <c r="EO2" s="107"/>
      <c r="EP2" s="107"/>
      <c r="EQ2" s="107"/>
      <c r="ER2" s="107"/>
      <c r="ES2" s="107"/>
      <c r="ET2" s="107"/>
      <c r="EU2" s="107"/>
      <c r="EV2" s="107"/>
      <c r="EW2" s="107"/>
      <c r="EX2" s="107"/>
      <c r="EY2" s="107"/>
      <c r="EZ2" s="107"/>
      <c r="FA2" s="107"/>
      <c r="FB2" s="107"/>
      <c r="FC2" s="107"/>
      <c r="FD2" s="107"/>
      <c r="FE2" s="107"/>
      <c r="FF2" s="107"/>
      <c r="FG2" s="107"/>
      <c r="FH2" s="107"/>
      <c r="FI2" s="107"/>
      <c r="FJ2" s="107"/>
      <c r="FK2" s="107"/>
      <c r="FL2" s="107"/>
      <c r="FM2" s="107"/>
      <c r="FN2" s="107"/>
      <c r="FO2" s="107"/>
      <c r="FP2" s="107"/>
      <c r="FQ2" s="107"/>
      <c r="FR2" s="107"/>
      <c r="FS2" s="107"/>
      <c r="FT2" s="107"/>
      <c r="FU2" s="107"/>
      <c r="FV2" s="107"/>
      <c r="FW2" s="107"/>
      <c r="FX2" s="107"/>
      <c r="FY2" s="107"/>
      <c r="FZ2" s="107"/>
      <c r="GA2" s="107"/>
      <c r="GB2" s="107"/>
      <c r="GC2" s="107"/>
      <c r="GD2" s="107"/>
      <c r="GE2" s="107"/>
      <c r="GF2" s="107"/>
      <c r="GG2" s="107"/>
      <c r="GH2" s="107"/>
      <c r="GI2" s="107"/>
      <c r="GJ2" s="107"/>
      <c r="GK2" s="107"/>
      <c r="GL2" s="107"/>
      <c r="GM2" s="107"/>
      <c r="GN2" s="107"/>
      <c r="GO2" s="107"/>
      <c r="GP2" s="107"/>
      <c r="GQ2" s="107"/>
      <c r="GR2" s="107"/>
      <c r="GS2" s="107"/>
      <c r="GT2" s="107"/>
      <c r="GU2" s="107"/>
      <c r="GV2" s="107"/>
      <c r="GW2" s="107"/>
      <c r="GX2" s="107"/>
      <c r="GY2" s="107"/>
      <c r="GZ2" s="107"/>
      <c r="HA2" s="107"/>
      <c r="HB2" s="107"/>
      <c r="HC2" s="107"/>
      <c r="HD2" s="107"/>
      <c r="HE2" s="107"/>
      <c r="HF2" s="107"/>
      <c r="HG2" s="107"/>
      <c r="HH2" s="107"/>
      <c r="HI2" s="107"/>
      <c r="HJ2" s="107"/>
      <c r="HK2" s="107"/>
      <c r="HL2" s="107"/>
      <c r="HM2" s="107"/>
      <c r="HN2" s="107"/>
      <c r="HO2" s="107"/>
      <c r="HP2" s="107"/>
      <c r="HQ2" s="107"/>
      <c r="HR2" s="107"/>
      <c r="HS2" s="132"/>
      <c r="HT2" s="132"/>
      <c r="HU2" s="132"/>
      <c r="HV2" s="132"/>
      <c r="HW2" s="132"/>
      <c r="HX2" s="132"/>
      <c r="HY2" s="132"/>
      <c r="HZ2" s="132"/>
      <c r="IA2" s="132"/>
      <c r="IB2" s="132"/>
      <c r="IC2" s="132"/>
      <c r="ID2" s="132"/>
      <c r="IE2" s="132"/>
      <c r="IF2" s="132"/>
      <c r="IG2" s="132"/>
      <c r="IH2" s="132"/>
      <c r="II2" s="132"/>
      <c r="IJ2" s="132"/>
      <c r="IK2" s="132"/>
      <c r="IL2" s="132"/>
      <c r="IM2" s="132"/>
      <c r="IN2" s="132"/>
      <c r="IO2" s="132"/>
      <c r="IP2" s="132"/>
    </row>
    <row r="3" spans="1:256" s="102" customFormat="1" ht="21">
      <c r="A3" s="69" t="s">
        <v>1</v>
      </c>
      <c r="B3" s="110"/>
      <c r="C3" s="111"/>
      <c r="D3"/>
      <c r="E3" t="s">
        <v>2</v>
      </c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  <c r="FF3" s="69"/>
      <c r="FG3" s="69"/>
      <c r="FH3" s="69"/>
      <c r="FI3" s="69"/>
      <c r="FJ3" s="69"/>
      <c r="FK3" s="69"/>
      <c r="FL3" s="69"/>
      <c r="FM3" s="69"/>
      <c r="FN3" s="69"/>
      <c r="FO3" s="69"/>
      <c r="FP3" s="69"/>
      <c r="FQ3" s="69"/>
      <c r="FR3" s="69"/>
      <c r="FS3" s="69"/>
      <c r="FT3" s="69"/>
      <c r="FU3" s="69"/>
      <c r="FV3" s="69"/>
      <c r="FW3" s="69"/>
      <c r="FX3" s="69"/>
      <c r="FY3" s="69"/>
      <c r="FZ3" s="69"/>
      <c r="GA3" s="69"/>
      <c r="GB3" s="69"/>
      <c r="GC3" s="69"/>
      <c r="GD3" s="69"/>
      <c r="GE3" s="69"/>
      <c r="GF3" s="69"/>
      <c r="GG3" s="69"/>
      <c r="GH3" s="69"/>
      <c r="GI3" s="69"/>
      <c r="GJ3" s="69"/>
      <c r="GK3" s="69"/>
      <c r="GL3" s="69"/>
      <c r="GM3" s="69"/>
      <c r="GN3" s="69"/>
      <c r="GO3" s="69"/>
      <c r="GP3" s="69"/>
      <c r="GQ3" s="69"/>
      <c r="GR3" s="69"/>
      <c r="GS3" s="69"/>
      <c r="GT3" s="69"/>
      <c r="GU3" s="69"/>
      <c r="GV3" s="69"/>
      <c r="GW3" s="69"/>
      <c r="GX3" s="69"/>
      <c r="GY3" s="69"/>
      <c r="GZ3" s="69"/>
      <c r="HA3" s="69"/>
      <c r="HB3" s="69"/>
      <c r="HC3" s="69"/>
      <c r="HD3" s="69"/>
      <c r="HE3" s="69"/>
      <c r="HF3" s="69"/>
      <c r="HG3" s="69"/>
      <c r="HH3" s="69"/>
      <c r="HI3" s="69"/>
      <c r="HJ3" s="69"/>
      <c r="HK3" s="69"/>
      <c r="HL3" s="69"/>
      <c r="HM3" s="69"/>
      <c r="HN3" s="69"/>
      <c r="HO3" s="69"/>
      <c r="HP3" s="69"/>
      <c r="HQ3" s="69"/>
      <c r="HR3" s="69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102" customFormat="1" ht="21.75" customHeight="1">
      <c r="A4" s="112" t="s">
        <v>0</v>
      </c>
      <c r="B4" s="112"/>
      <c r="C4" s="112"/>
      <c r="D4" s="112"/>
      <c r="E4" s="112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69"/>
      <c r="EX4" s="69"/>
      <c r="EY4" s="69"/>
      <c r="EZ4" s="69"/>
      <c r="FA4" s="69"/>
      <c r="FB4" s="69"/>
      <c r="FC4" s="69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69"/>
      <c r="GK4" s="69"/>
      <c r="GL4" s="69"/>
      <c r="GM4" s="69"/>
      <c r="GN4" s="69"/>
      <c r="GO4" s="69"/>
      <c r="GP4" s="69"/>
      <c r="GQ4" s="69"/>
      <c r="GR4" s="69"/>
      <c r="GS4" s="69"/>
      <c r="GT4" s="69"/>
      <c r="GU4" s="69"/>
      <c r="GV4" s="69"/>
      <c r="GW4" s="69"/>
      <c r="GX4" s="69"/>
      <c r="GY4" s="69"/>
      <c r="GZ4" s="69"/>
      <c r="HA4" s="69"/>
      <c r="HB4" s="69"/>
      <c r="HC4" s="69"/>
      <c r="HD4" s="69"/>
      <c r="HE4" s="69"/>
      <c r="HF4" s="69"/>
      <c r="HG4" s="69"/>
      <c r="HH4" s="69"/>
      <c r="HI4" s="69"/>
      <c r="HJ4" s="69"/>
      <c r="HK4" s="69"/>
      <c r="HL4" s="69"/>
      <c r="HM4" s="69"/>
      <c r="HN4" s="69"/>
      <c r="HO4" s="69"/>
      <c r="HP4" s="69"/>
      <c r="HQ4" s="69"/>
      <c r="HR4" s="69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102" customFormat="1" ht="15" customHeight="1">
      <c r="A5" s="113"/>
      <c r="B5" s="114" t="s">
        <v>3</v>
      </c>
      <c r="C5" s="115" t="s">
        <v>4</v>
      </c>
      <c r="D5" s="115" t="s">
        <v>5</v>
      </c>
      <c r="E5" s="116" t="s">
        <v>6</v>
      </c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/>
      <c r="EL5" s="69"/>
      <c r="EM5" s="69"/>
      <c r="EN5" s="69"/>
      <c r="EO5" s="69"/>
      <c r="EP5" s="69"/>
      <c r="EQ5" s="69"/>
      <c r="ER5" s="69"/>
      <c r="ES5" s="69"/>
      <c r="ET5" s="69"/>
      <c r="EU5" s="69"/>
      <c r="EV5" s="69"/>
      <c r="EW5" s="69"/>
      <c r="EX5" s="69"/>
      <c r="EY5" s="69"/>
      <c r="EZ5" s="69"/>
      <c r="FA5" s="69"/>
      <c r="FB5" s="69"/>
      <c r="FC5" s="69"/>
      <c r="FD5" s="69"/>
      <c r="FE5" s="69"/>
      <c r="FF5" s="69"/>
      <c r="FG5" s="69"/>
      <c r="FH5" s="69"/>
      <c r="FI5" s="69"/>
      <c r="FJ5" s="69"/>
      <c r="FK5" s="69"/>
      <c r="FL5" s="69"/>
      <c r="FM5" s="69"/>
      <c r="FN5" s="69"/>
      <c r="FO5" s="69"/>
      <c r="FP5" s="69"/>
      <c r="FQ5" s="69"/>
      <c r="FR5" s="69"/>
      <c r="FS5" s="69"/>
      <c r="FT5" s="69"/>
      <c r="FU5" s="69"/>
      <c r="FV5" s="69"/>
      <c r="FW5" s="69"/>
      <c r="FX5" s="69"/>
      <c r="FY5" s="69"/>
      <c r="FZ5" s="69"/>
      <c r="GA5" s="69"/>
      <c r="GB5" s="69"/>
      <c r="GC5" s="69"/>
      <c r="GD5" s="69"/>
      <c r="GE5" s="69"/>
      <c r="GF5" s="69"/>
      <c r="GG5" s="69"/>
      <c r="GH5" s="69"/>
      <c r="GI5" s="69"/>
      <c r="GJ5" s="69"/>
      <c r="GK5" s="69"/>
      <c r="GL5" s="69"/>
      <c r="GM5" s="69"/>
      <c r="GN5" s="69"/>
      <c r="GO5" s="69"/>
      <c r="GP5" s="69"/>
      <c r="GQ5" s="69"/>
      <c r="GR5" s="69"/>
      <c r="GS5" s="69"/>
      <c r="GT5" s="69"/>
      <c r="GU5" s="69"/>
      <c r="GV5" s="69"/>
      <c r="GW5" s="69"/>
      <c r="GX5" s="69"/>
      <c r="GY5" s="69"/>
      <c r="GZ5" s="69"/>
      <c r="HA5" s="69"/>
      <c r="HB5" s="69"/>
      <c r="HC5" s="69"/>
      <c r="HD5" s="69"/>
      <c r="HE5" s="69"/>
      <c r="HF5" s="69"/>
      <c r="HG5" s="69"/>
      <c r="HH5" s="69"/>
      <c r="HI5" s="69"/>
      <c r="HJ5" s="69"/>
      <c r="HK5" s="69"/>
      <c r="HL5" s="69"/>
      <c r="HM5" s="69"/>
      <c r="HN5" s="69"/>
      <c r="HO5" s="69"/>
      <c r="HP5" s="69"/>
      <c r="HQ5" s="69"/>
      <c r="HR5" s="69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102" customFormat="1" ht="15" customHeight="1">
      <c r="A6" s="117" t="s">
        <v>7</v>
      </c>
      <c r="B6" s="118">
        <v>32947.71</v>
      </c>
      <c r="C6" s="119">
        <v>200386</v>
      </c>
      <c r="D6" s="120">
        <v>183093.44</v>
      </c>
      <c r="E6" s="121">
        <v>50240.27</v>
      </c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69"/>
      <c r="ER6" s="69"/>
      <c r="ES6" s="69"/>
      <c r="ET6" s="69"/>
      <c r="EU6" s="69"/>
      <c r="EV6" s="69"/>
      <c r="EW6" s="69"/>
      <c r="EX6" s="69"/>
      <c r="EY6" s="69"/>
      <c r="EZ6" s="69"/>
      <c r="FA6" s="69"/>
      <c r="FB6" s="69"/>
      <c r="FC6" s="69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FW6" s="69"/>
      <c r="FX6" s="69"/>
      <c r="FY6" s="69"/>
      <c r="FZ6" s="69"/>
      <c r="GA6" s="69"/>
      <c r="GB6" s="69"/>
      <c r="GC6" s="69"/>
      <c r="GD6" s="69"/>
      <c r="GE6" s="69"/>
      <c r="GF6" s="69"/>
      <c r="GG6" s="69"/>
      <c r="GH6" s="69"/>
      <c r="GI6" s="69"/>
      <c r="GJ6" s="69"/>
      <c r="GK6" s="69"/>
      <c r="GL6" s="69"/>
      <c r="GM6" s="69"/>
      <c r="GN6" s="69"/>
      <c r="GO6" s="69"/>
      <c r="GP6" s="69"/>
      <c r="GQ6" s="69"/>
      <c r="GR6" s="69"/>
      <c r="GS6" s="69"/>
      <c r="GT6" s="69"/>
      <c r="GU6" s="69"/>
      <c r="GV6" s="69"/>
      <c r="GW6" s="69"/>
      <c r="GX6" s="69"/>
      <c r="GY6" s="69"/>
      <c r="GZ6" s="69"/>
      <c r="HA6" s="69"/>
      <c r="HB6" s="69"/>
      <c r="HC6" s="69"/>
      <c r="HD6" s="69"/>
      <c r="HE6" s="69"/>
      <c r="HF6" s="69"/>
      <c r="HG6" s="69"/>
      <c r="HH6" s="69"/>
      <c r="HI6" s="69"/>
      <c r="HJ6" s="69"/>
      <c r="HK6" s="69"/>
      <c r="HL6" s="69"/>
      <c r="HM6" s="69"/>
      <c r="HN6" s="69"/>
      <c r="HO6" s="69"/>
      <c r="HP6" s="69"/>
      <c r="HQ6" s="69"/>
      <c r="HR6" s="69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102" customFormat="1" ht="15" customHeight="1">
      <c r="A7" s="122" t="s">
        <v>8</v>
      </c>
      <c r="B7" s="123">
        <v>12613.01</v>
      </c>
      <c r="C7" s="124">
        <v>54418</v>
      </c>
      <c r="D7" s="120">
        <v>44312.06</v>
      </c>
      <c r="E7" s="125">
        <v>22718.95</v>
      </c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  <c r="DX7" s="69"/>
      <c r="DY7" s="69"/>
      <c r="DZ7" s="69"/>
      <c r="EA7" s="69"/>
      <c r="EB7" s="69"/>
      <c r="EC7" s="69"/>
      <c r="ED7" s="69"/>
      <c r="EE7" s="69"/>
      <c r="EF7" s="69"/>
      <c r="EG7" s="69"/>
      <c r="EH7" s="69"/>
      <c r="EI7" s="69"/>
      <c r="EJ7" s="69"/>
      <c r="EK7" s="69"/>
      <c r="EL7" s="69"/>
      <c r="EM7" s="69"/>
      <c r="EN7" s="69"/>
      <c r="EO7" s="69"/>
      <c r="EP7" s="69"/>
      <c r="EQ7" s="69"/>
      <c r="ER7" s="69"/>
      <c r="ES7" s="69"/>
      <c r="ET7" s="69"/>
      <c r="EU7" s="69"/>
      <c r="EV7" s="69"/>
      <c r="EW7" s="69"/>
      <c r="EX7" s="69"/>
      <c r="EY7" s="69"/>
      <c r="EZ7" s="69"/>
      <c r="FA7" s="69"/>
      <c r="FB7" s="69"/>
      <c r="FC7" s="69"/>
      <c r="FD7" s="69"/>
      <c r="FE7" s="69"/>
      <c r="FF7" s="69"/>
      <c r="FG7" s="69"/>
      <c r="FH7" s="69"/>
      <c r="FI7" s="69"/>
      <c r="FJ7" s="69"/>
      <c r="FK7" s="69"/>
      <c r="FL7" s="69"/>
      <c r="FM7" s="69"/>
      <c r="FN7" s="69"/>
      <c r="FO7" s="69"/>
      <c r="FP7" s="69"/>
      <c r="FQ7" s="69"/>
      <c r="FR7" s="69"/>
      <c r="FS7" s="69"/>
      <c r="FT7" s="69"/>
      <c r="FU7" s="69"/>
      <c r="FV7" s="69"/>
      <c r="FW7" s="69"/>
      <c r="FX7" s="69"/>
      <c r="FY7" s="69"/>
      <c r="FZ7" s="69"/>
      <c r="GA7" s="69"/>
      <c r="GB7" s="69"/>
      <c r="GC7" s="69"/>
      <c r="GD7" s="69"/>
      <c r="GE7" s="69"/>
      <c r="GF7" s="69"/>
      <c r="GG7" s="69"/>
      <c r="GH7" s="69"/>
      <c r="GI7" s="69"/>
      <c r="GJ7" s="69"/>
      <c r="GK7" s="69"/>
      <c r="GL7" s="69"/>
      <c r="GM7" s="69"/>
      <c r="GN7" s="69"/>
      <c r="GO7" s="69"/>
      <c r="GP7" s="69"/>
      <c r="GQ7" s="69"/>
      <c r="GR7" s="69"/>
      <c r="GS7" s="69"/>
      <c r="GT7" s="69"/>
      <c r="GU7" s="69"/>
      <c r="GV7" s="69"/>
      <c r="GW7" s="69"/>
      <c r="GX7" s="69"/>
      <c r="GY7" s="69"/>
      <c r="GZ7" s="69"/>
      <c r="HA7" s="69"/>
      <c r="HB7" s="69"/>
      <c r="HC7" s="69"/>
      <c r="HD7" s="69"/>
      <c r="HE7" s="69"/>
      <c r="HF7" s="69"/>
      <c r="HG7" s="69"/>
      <c r="HH7" s="69"/>
      <c r="HI7" s="69"/>
      <c r="HJ7" s="69"/>
      <c r="HK7" s="69"/>
      <c r="HL7" s="69"/>
      <c r="HM7" s="69"/>
      <c r="HN7" s="69"/>
      <c r="HO7" s="69"/>
      <c r="HP7" s="69"/>
      <c r="HQ7" s="69"/>
      <c r="HR7" s="69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102" customFormat="1" ht="15" customHeight="1">
      <c r="A8" s="126" t="s">
        <v>9</v>
      </c>
      <c r="B8" s="127">
        <v>45560.72</v>
      </c>
      <c r="C8" s="128">
        <v>254804</v>
      </c>
      <c r="D8" s="128">
        <v>227405.5</v>
      </c>
      <c r="E8" s="129">
        <v>72959.22</v>
      </c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102" customFormat="1" ht="21">
      <c r="A9" s="87" t="s">
        <v>10</v>
      </c>
      <c r="B9" s="69"/>
      <c r="C9"/>
      <c r="D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69"/>
      <c r="FE9" s="69"/>
      <c r="FF9" s="69"/>
      <c r="FG9" s="69"/>
      <c r="FH9" s="69"/>
      <c r="FI9" s="69"/>
      <c r="FJ9" s="69"/>
      <c r="FK9" s="69"/>
      <c r="FL9" s="69"/>
      <c r="FM9" s="69"/>
      <c r="FN9" s="69"/>
      <c r="FO9" s="69"/>
      <c r="FP9" s="69"/>
      <c r="FQ9" s="69"/>
      <c r="FR9" s="69"/>
      <c r="FS9" s="69"/>
      <c r="FT9" s="69"/>
      <c r="FU9" s="69"/>
      <c r="FV9" s="69"/>
      <c r="FW9" s="69"/>
      <c r="FX9" s="69"/>
      <c r="FY9" s="69"/>
      <c r="FZ9" s="69"/>
      <c r="GA9" s="69"/>
      <c r="GB9" s="69"/>
      <c r="GC9" s="69"/>
      <c r="GD9" s="69"/>
      <c r="GE9" s="69"/>
      <c r="GF9" s="69"/>
      <c r="GG9" s="69"/>
      <c r="GH9" s="69"/>
      <c r="GI9" s="69"/>
      <c r="GJ9" s="69"/>
      <c r="GK9" s="69"/>
      <c r="GL9" s="69"/>
      <c r="GM9" s="69"/>
      <c r="GN9" s="69"/>
      <c r="GO9" s="69"/>
      <c r="GP9" s="69"/>
      <c r="GQ9" s="69"/>
      <c r="GR9" s="69"/>
      <c r="GS9" s="69"/>
      <c r="GT9" s="69"/>
      <c r="GU9" s="69"/>
      <c r="GV9" s="69"/>
      <c r="GW9" s="69"/>
      <c r="GX9" s="69"/>
      <c r="GY9" s="69"/>
      <c r="GZ9" s="69"/>
      <c r="HA9" s="69"/>
      <c r="HB9" s="69"/>
      <c r="HC9" s="69"/>
      <c r="HD9" s="69"/>
      <c r="HE9" s="69"/>
      <c r="HF9" s="69"/>
      <c r="HG9" s="69"/>
      <c r="HH9" s="69"/>
      <c r="HI9" s="69"/>
      <c r="HJ9" s="69"/>
      <c r="HK9" s="69"/>
      <c r="HL9" s="69"/>
      <c r="HM9" s="69"/>
      <c r="HN9" s="69"/>
      <c r="HO9" s="69"/>
      <c r="HP9" s="69"/>
      <c r="HQ9" s="69"/>
      <c r="HR9" s="6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102" customFormat="1" ht="20.25">
      <c r="A10" s="92"/>
      <c r="B10"/>
      <c r="C10" s="69"/>
      <c r="D10" s="69"/>
      <c r="E10" s="130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  <c r="EB10" s="69"/>
      <c r="EC10" s="69"/>
      <c r="ED10" s="69"/>
      <c r="EE10" s="69"/>
      <c r="EF10" s="69"/>
      <c r="EG10" s="69"/>
      <c r="EH10" s="69"/>
      <c r="EI10" s="69"/>
      <c r="EJ10" s="69"/>
      <c r="EK10" s="69"/>
      <c r="EL10" s="69"/>
      <c r="EM10" s="69"/>
      <c r="EN10" s="69"/>
      <c r="EO10" s="69"/>
      <c r="EP10" s="69"/>
      <c r="EQ10" s="69"/>
      <c r="ER10" s="69"/>
      <c r="ES10" s="69"/>
      <c r="ET10" s="69"/>
      <c r="EU10" s="69"/>
      <c r="EV10" s="69"/>
      <c r="EW10" s="69"/>
      <c r="EX10" s="69"/>
      <c r="EY10" s="69"/>
      <c r="EZ10" s="69"/>
      <c r="FA10" s="69"/>
      <c r="FB10" s="69"/>
      <c r="FC10" s="69"/>
      <c r="FD10" s="69"/>
      <c r="FE10" s="69"/>
      <c r="FF10" s="69"/>
      <c r="FG10" s="69"/>
      <c r="FH10" s="69"/>
      <c r="FI10" s="69"/>
      <c r="FJ10" s="69"/>
      <c r="FK10" s="69"/>
      <c r="FL10" s="69"/>
      <c r="FM10" s="69"/>
      <c r="FN10" s="69"/>
      <c r="FO10" s="69"/>
      <c r="FP10" s="69"/>
      <c r="FQ10" s="69"/>
      <c r="FR10" s="69"/>
      <c r="FS10" s="69"/>
      <c r="FT10" s="69"/>
      <c r="FU10" s="69"/>
      <c r="FV10" s="69"/>
      <c r="FW10" s="69"/>
      <c r="FX10" s="69"/>
      <c r="FY10" s="69"/>
      <c r="FZ10" s="69"/>
      <c r="GA10" s="69"/>
      <c r="GB10" s="69"/>
      <c r="GC10" s="69"/>
      <c r="GD10" s="69"/>
      <c r="GE10" s="69"/>
      <c r="GF10" s="69"/>
      <c r="GG10" s="69"/>
      <c r="GH10" s="69"/>
      <c r="GI10" s="69"/>
      <c r="GJ10" s="69"/>
      <c r="GK10" s="69"/>
      <c r="GL10" s="69"/>
      <c r="GM10" s="69"/>
      <c r="GN10" s="69"/>
      <c r="GO10" s="69"/>
      <c r="GP10" s="69"/>
      <c r="GQ10" s="69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26" ht="14.25">
      <c r="A11" s="98" t="s">
        <v>11</v>
      </c>
      <c r="B11" s="98" t="s">
        <v>12</v>
      </c>
      <c r="C11" s="98" t="s">
        <v>13</v>
      </c>
      <c r="D11" s="131" t="s">
        <v>14</v>
      </c>
      <c r="E11" s="98" t="s">
        <v>15</v>
      </c>
      <c r="GR11" s="69"/>
      <c r="GS11" s="69"/>
      <c r="GT11" s="69"/>
      <c r="GU11" s="69"/>
      <c r="GV11" s="69"/>
      <c r="GW11" s="69"/>
      <c r="GX11" s="69"/>
      <c r="GY11" s="69"/>
      <c r="GZ11" s="69"/>
      <c r="HA11" s="69"/>
      <c r="HB11" s="69"/>
      <c r="HC11" s="69"/>
      <c r="HD11" s="69"/>
      <c r="HE11" s="69"/>
      <c r="HF11" s="69"/>
      <c r="HG11" s="69"/>
      <c r="HH11" s="69"/>
      <c r="HI11" s="69"/>
      <c r="HJ11" s="69"/>
      <c r="HK11" s="69"/>
      <c r="HL11" s="69"/>
      <c r="HM11" s="69"/>
      <c r="HN11" s="69"/>
      <c r="HO11" s="69"/>
      <c r="HP11" s="69"/>
      <c r="HQ11" s="69"/>
      <c r="HR11" s="69"/>
    </row>
    <row r="12" spans="1:5" ht="14.25">
      <c r="A12" s="92">
        <v>42016</v>
      </c>
      <c r="B12" t="s">
        <v>16</v>
      </c>
      <c r="C12" s="69">
        <v>400</v>
      </c>
      <c r="D12" s="69" t="s">
        <v>17</v>
      </c>
      <c r="E12" s="130" t="s">
        <v>18</v>
      </c>
    </row>
    <row r="13" spans="1:5" ht="14.25">
      <c r="A13" s="92">
        <v>42016</v>
      </c>
      <c r="B13" t="s">
        <v>19</v>
      </c>
      <c r="C13" s="69">
        <v>6000</v>
      </c>
      <c r="D13" s="69" t="s">
        <v>17</v>
      </c>
      <c r="E13" s="130" t="s">
        <v>20</v>
      </c>
    </row>
    <row r="14" spans="1:5" ht="14.25">
      <c r="A14" s="92">
        <v>42023</v>
      </c>
      <c r="B14" t="s">
        <v>21</v>
      </c>
      <c r="C14" s="69">
        <v>350</v>
      </c>
      <c r="D14" s="69" t="s">
        <v>22</v>
      </c>
      <c r="E14" s="130" t="s">
        <v>23</v>
      </c>
    </row>
    <row r="15" spans="1:5" ht="14.25">
      <c r="A15" s="92">
        <v>42032</v>
      </c>
      <c r="B15" t="s">
        <v>24</v>
      </c>
      <c r="C15" s="69">
        <v>1000</v>
      </c>
      <c r="D15" s="69" t="s">
        <v>22</v>
      </c>
      <c r="E15" s="130" t="s">
        <v>23</v>
      </c>
    </row>
    <row r="16" spans="1:5" ht="14.25">
      <c r="A16" s="92"/>
      <c r="B16"/>
      <c r="E16" s="130"/>
    </row>
    <row r="17" spans="1:5" ht="14.25">
      <c r="A17" s="92">
        <v>42039</v>
      </c>
      <c r="B17" s="89">
        <v>123</v>
      </c>
      <c r="C17" s="69">
        <v>700</v>
      </c>
      <c r="D17" s="69" t="s">
        <v>17</v>
      </c>
      <c r="E17" s="130" t="s">
        <v>25</v>
      </c>
    </row>
    <row r="18" spans="1:5" ht="14.25">
      <c r="A18" s="92">
        <v>42040</v>
      </c>
      <c r="B18" t="s">
        <v>26</v>
      </c>
      <c r="C18" s="69">
        <v>50</v>
      </c>
      <c r="D18" s="69" t="s">
        <v>17</v>
      </c>
      <c r="E18" s="130" t="s">
        <v>25</v>
      </c>
    </row>
    <row r="19" spans="1:5" ht="14.25">
      <c r="A19" s="92">
        <v>42044</v>
      </c>
      <c r="B19" t="s">
        <v>27</v>
      </c>
      <c r="C19" s="69">
        <v>400</v>
      </c>
      <c r="D19" s="69" t="s">
        <v>17</v>
      </c>
      <c r="E19" s="130" t="s">
        <v>25</v>
      </c>
    </row>
    <row r="20" spans="1:5" ht="14.25">
      <c r="A20" s="92">
        <v>42044</v>
      </c>
      <c r="B20" t="s">
        <v>28</v>
      </c>
      <c r="C20" s="69">
        <v>500</v>
      </c>
      <c r="D20" s="69" t="s">
        <v>17</v>
      </c>
      <c r="E20" s="130" t="s">
        <v>25</v>
      </c>
    </row>
    <row r="21" spans="1:5" ht="14.25">
      <c r="A21" s="92">
        <v>42047</v>
      </c>
      <c r="B21" t="s">
        <v>29</v>
      </c>
      <c r="C21" s="69">
        <v>10</v>
      </c>
      <c r="D21" s="69" t="s">
        <v>17</v>
      </c>
      <c r="E21" s="130" t="s">
        <v>25</v>
      </c>
    </row>
    <row r="22" spans="1:5" ht="14.25">
      <c r="A22" s="92">
        <v>42060</v>
      </c>
      <c r="B22" t="s">
        <v>21</v>
      </c>
      <c r="C22" s="69">
        <v>1000</v>
      </c>
      <c r="D22" s="69" t="s">
        <v>17</v>
      </c>
      <c r="E22" s="130" t="s">
        <v>25</v>
      </c>
    </row>
    <row r="23" spans="1:5" ht="14.25">
      <c r="A23" s="92">
        <v>42061</v>
      </c>
      <c r="B23" t="s">
        <v>30</v>
      </c>
      <c r="C23" s="69">
        <v>500</v>
      </c>
      <c r="D23" s="69" t="s">
        <v>17</v>
      </c>
      <c r="E23" s="130" t="s">
        <v>18</v>
      </c>
    </row>
    <row r="24" spans="1:5" ht="14.25">
      <c r="A24" s="92">
        <v>42063</v>
      </c>
      <c r="B24" t="s">
        <v>31</v>
      </c>
      <c r="C24" s="69">
        <v>500</v>
      </c>
      <c r="D24" s="69" t="s">
        <v>17</v>
      </c>
      <c r="E24" s="130" t="s">
        <v>25</v>
      </c>
    </row>
    <row r="25" spans="1:5" ht="14.25">
      <c r="A25" s="92"/>
      <c r="B25"/>
      <c r="E25" s="130"/>
    </row>
    <row r="26" spans="1:5" ht="14.25">
      <c r="A26" s="92">
        <v>42065</v>
      </c>
      <c r="B26" t="s">
        <v>32</v>
      </c>
      <c r="C26" s="69">
        <v>500</v>
      </c>
      <c r="D26" s="69" t="s">
        <v>17</v>
      </c>
      <c r="E26" s="130" t="s">
        <v>25</v>
      </c>
    </row>
    <row r="27" spans="1:5" ht="14.25">
      <c r="A27" s="92">
        <v>42065</v>
      </c>
      <c r="B27" t="s">
        <v>33</v>
      </c>
      <c r="C27" s="69">
        <v>500</v>
      </c>
      <c r="D27" s="69" t="s">
        <v>17</v>
      </c>
      <c r="E27" s="130" t="s">
        <v>25</v>
      </c>
    </row>
    <row r="28" spans="1:5" ht="14.25">
      <c r="A28" s="92">
        <v>42065</v>
      </c>
      <c r="B28" t="s">
        <v>34</v>
      </c>
      <c r="C28" s="69">
        <v>2000</v>
      </c>
      <c r="D28" s="69" t="s">
        <v>17</v>
      </c>
      <c r="E28" s="130" t="s">
        <v>25</v>
      </c>
    </row>
    <row r="29" spans="1:5" ht="14.25">
      <c r="A29" s="92">
        <v>42065</v>
      </c>
      <c r="B29" t="s">
        <v>35</v>
      </c>
      <c r="C29" s="69">
        <v>1000</v>
      </c>
      <c r="D29" s="69" t="s">
        <v>17</v>
      </c>
      <c r="E29" s="130" t="s">
        <v>25</v>
      </c>
    </row>
    <row r="30" spans="1:5" ht="14.25">
      <c r="A30" s="92">
        <v>42065</v>
      </c>
      <c r="B30" t="s">
        <v>36</v>
      </c>
      <c r="C30" s="69">
        <v>500</v>
      </c>
      <c r="D30" s="69" t="s">
        <v>17</v>
      </c>
      <c r="E30" s="130" t="s">
        <v>25</v>
      </c>
    </row>
    <row r="31" spans="1:5" ht="14.25">
      <c r="A31" s="92">
        <v>42065</v>
      </c>
      <c r="B31" t="s">
        <v>37</v>
      </c>
      <c r="C31" s="69">
        <v>500</v>
      </c>
      <c r="D31" s="69" t="s">
        <v>17</v>
      </c>
      <c r="E31" s="130" t="s">
        <v>25</v>
      </c>
    </row>
    <row r="32" spans="1:5" ht="14.25">
      <c r="A32" s="92">
        <v>42065</v>
      </c>
      <c r="B32" t="s">
        <v>38</v>
      </c>
      <c r="C32" s="69">
        <v>500</v>
      </c>
      <c r="D32" s="69" t="s">
        <v>17</v>
      </c>
      <c r="E32" s="130" t="s">
        <v>25</v>
      </c>
    </row>
    <row r="33" spans="1:5" ht="14.25">
      <c r="A33" s="92">
        <v>42065</v>
      </c>
      <c r="B33" t="s">
        <v>39</v>
      </c>
      <c r="C33" s="69">
        <v>500</v>
      </c>
      <c r="D33" s="69" t="s">
        <v>17</v>
      </c>
      <c r="E33" s="130" t="s">
        <v>25</v>
      </c>
    </row>
    <row r="34" spans="1:5" ht="14.25">
      <c r="A34" s="92">
        <v>42066</v>
      </c>
      <c r="B34" t="s">
        <v>27</v>
      </c>
      <c r="C34" s="69">
        <v>1700</v>
      </c>
      <c r="D34" s="69" t="s">
        <v>17</v>
      </c>
      <c r="E34" s="130" t="s">
        <v>25</v>
      </c>
    </row>
    <row r="35" spans="1:5" ht="14.25">
      <c r="A35" s="92">
        <v>42066</v>
      </c>
      <c r="B35" t="s">
        <v>40</v>
      </c>
      <c r="C35" s="69">
        <v>1500</v>
      </c>
      <c r="D35" s="69" t="s">
        <v>17</v>
      </c>
      <c r="E35" s="130" t="s">
        <v>25</v>
      </c>
    </row>
    <row r="36" spans="1:5" ht="14.25">
      <c r="A36" s="92">
        <v>42066</v>
      </c>
      <c r="B36" t="s">
        <v>41</v>
      </c>
      <c r="C36" s="69">
        <v>500</v>
      </c>
      <c r="D36" s="69" t="s">
        <v>17</v>
      </c>
      <c r="E36" s="130" t="s">
        <v>25</v>
      </c>
    </row>
    <row r="37" spans="1:5" ht="14.25">
      <c r="A37" s="92">
        <v>42066</v>
      </c>
      <c r="B37" t="s">
        <v>42</v>
      </c>
      <c r="C37" s="69">
        <v>1000</v>
      </c>
      <c r="D37" s="69" t="s">
        <v>17</v>
      </c>
      <c r="E37" s="130" t="s">
        <v>25</v>
      </c>
    </row>
    <row r="38" spans="1:5" ht="14.25">
      <c r="A38" s="92">
        <v>42066</v>
      </c>
      <c r="B38" t="s">
        <v>43</v>
      </c>
      <c r="C38" s="69">
        <v>500</v>
      </c>
      <c r="D38" s="69" t="s">
        <v>17</v>
      </c>
      <c r="E38" s="130" t="s">
        <v>25</v>
      </c>
    </row>
    <row r="39" spans="1:5" ht="14.25">
      <c r="A39" s="92">
        <v>42067</v>
      </c>
      <c r="B39" t="s">
        <v>44</v>
      </c>
      <c r="C39" s="69">
        <v>1500</v>
      </c>
      <c r="D39" s="69" t="s">
        <v>17</v>
      </c>
      <c r="E39" s="130" t="s">
        <v>25</v>
      </c>
    </row>
    <row r="40" spans="1:5" ht="14.25">
      <c r="A40" s="92">
        <v>42067</v>
      </c>
      <c r="B40" t="s">
        <v>45</v>
      </c>
      <c r="C40" s="69">
        <v>500</v>
      </c>
      <c r="D40" s="69" t="s">
        <v>17</v>
      </c>
      <c r="E40" s="130" t="s">
        <v>18</v>
      </c>
    </row>
    <row r="41" spans="1:5" ht="14.25">
      <c r="A41" s="92">
        <v>42068</v>
      </c>
      <c r="B41" t="s">
        <v>46</v>
      </c>
      <c r="C41" s="69">
        <v>500</v>
      </c>
      <c r="D41" s="69" t="s">
        <v>17</v>
      </c>
      <c r="E41" s="130" t="s">
        <v>25</v>
      </c>
    </row>
    <row r="42" spans="1:5" ht="14.25">
      <c r="A42" s="92">
        <v>42068</v>
      </c>
      <c r="B42" t="s">
        <v>47</v>
      </c>
      <c r="C42" s="69">
        <v>500</v>
      </c>
      <c r="D42" s="69" t="s">
        <v>17</v>
      </c>
      <c r="E42" s="130" t="s">
        <v>25</v>
      </c>
    </row>
    <row r="43" spans="1:5" ht="14.25">
      <c r="A43" s="92">
        <v>42068</v>
      </c>
      <c r="B43" t="s">
        <v>48</v>
      </c>
      <c r="C43" s="69">
        <v>500</v>
      </c>
      <c r="D43" s="69" t="s">
        <v>17</v>
      </c>
      <c r="E43" s="130" t="s">
        <v>25</v>
      </c>
    </row>
    <row r="44" spans="1:5" ht="14.25">
      <c r="A44" s="92">
        <v>42068</v>
      </c>
      <c r="B44" t="s">
        <v>49</v>
      </c>
      <c r="C44" s="69">
        <v>500</v>
      </c>
      <c r="D44" s="69" t="s">
        <v>17</v>
      </c>
      <c r="E44" s="130" t="s">
        <v>25</v>
      </c>
    </row>
    <row r="45" spans="1:5" ht="14.25">
      <c r="A45" s="92">
        <v>42071</v>
      </c>
      <c r="B45" t="s">
        <v>50</v>
      </c>
      <c r="C45" s="69">
        <v>500</v>
      </c>
      <c r="D45" s="69" t="s">
        <v>17</v>
      </c>
      <c r="E45" s="130" t="s">
        <v>25</v>
      </c>
    </row>
    <row r="46" spans="1:5" ht="14.25">
      <c r="A46" s="92">
        <v>42071</v>
      </c>
      <c r="B46" t="s">
        <v>51</v>
      </c>
      <c r="C46" s="69">
        <v>500</v>
      </c>
      <c r="D46" s="69" t="s">
        <v>17</v>
      </c>
      <c r="E46" s="130" t="s">
        <v>25</v>
      </c>
    </row>
    <row r="47" spans="1:5" ht="14.25">
      <c r="A47" s="92" t="s">
        <v>52</v>
      </c>
      <c r="B47" t="s">
        <v>53</v>
      </c>
      <c r="C47" s="69">
        <v>500</v>
      </c>
      <c r="D47" s="69" t="s">
        <v>17</v>
      </c>
      <c r="E47" s="130" t="s">
        <v>25</v>
      </c>
    </row>
    <row r="48" spans="1:5" ht="14.25">
      <c r="A48" s="92" t="s">
        <v>54</v>
      </c>
      <c r="B48" t="s">
        <v>55</v>
      </c>
      <c r="C48" s="69">
        <v>500</v>
      </c>
      <c r="D48" s="69" t="s">
        <v>17</v>
      </c>
      <c r="E48" s="130" t="s">
        <v>25</v>
      </c>
    </row>
    <row r="49" spans="1:5" ht="14.25">
      <c r="A49" s="92" t="s">
        <v>54</v>
      </c>
      <c r="B49" t="s">
        <v>56</v>
      </c>
      <c r="C49" s="69">
        <v>10</v>
      </c>
      <c r="D49" s="69" t="s">
        <v>17</v>
      </c>
      <c r="E49" s="130" t="s">
        <v>25</v>
      </c>
    </row>
    <row r="50" spans="1:5" ht="14.25">
      <c r="A50" s="92" t="s">
        <v>57</v>
      </c>
      <c r="B50" t="s">
        <v>58</v>
      </c>
      <c r="C50" s="69">
        <v>500</v>
      </c>
      <c r="D50" s="69" t="s">
        <v>17</v>
      </c>
      <c r="E50" s="130" t="s">
        <v>25</v>
      </c>
    </row>
    <row r="51" spans="1:5" ht="14.25">
      <c r="A51" s="92" t="s">
        <v>57</v>
      </c>
      <c r="B51" t="s">
        <v>59</v>
      </c>
      <c r="C51" s="69">
        <v>2500</v>
      </c>
      <c r="D51" s="69" t="s">
        <v>17</v>
      </c>
      <c r="E51" s="130" t="s">
        <v>25</v>
      </c>
    </row>
    <row r="52" spans="1:5" ht="14.25">
      <c r="A52" s="92" t="s">
        <v>57</v>
      </c>
      <c r="B52" t="s">
        <v>60</v>
      </c>
      <c r="C52" s="69">
        <v>1500</v>
      </c>
      <c r="D52" s="69" t="s">
        <v>17</v>
      </c>
      <c r="E52" s="130" t="s">
        <v>25</v>
      </c>
    </row>
    <row r="53" spans="1:5" ht="14.25">
      <c r="A53" s="92" t="s">
        <v>61</v>
      </c>
      <c r="B53" t="s">
        <v>62</v>
      </c>
      <c r="C53" s="69">
        <v>500</v>
      </c>
      <c r="D53" s="69" t="s">
        <v>17</v>
      </c>
      <c r="E53" s="130" t="s">
        <v>25</v>
      </c>
    </row>
    <row r="54" spans="1:5" ht="14.25">
      <c r="A54" s="92">
        <v>42079</v>
      </c>
      <c r="B54" t="s">
        <v>63</v>
      </c>
      <c r="C54" s="69">
        <v>500</v>
      </c>
      <c r="D54" s="69" t="s">
        <v>17</v>
      </c>
      <c r="E54" s="130" t="s">
        <v>25</v>
      </c>
    </row>
    <row r="55" spans="1:5" ht="14.25">
      <c r="A55" s="92">
        <v>42080</v>
      </c>
      <c r="B55" t="s">
        <v>64</v>
      </c>
      <c r="C55" s="69">
        <v>500</v>
      </c>
      <c r="D55" s="69" t="s">
        <v>17</v>
      </c>
      <c r="E55" s="130" t="s">
        <v>25</v>
      </c>
    </row>
    <row r="56" spans="1:5" ht="14.25">
      <c r="A56" s="92">
        <v>42082</v>
      </c>
      <c r="B56" t="s">
        <v>65</v>
      </c>
      <c r="C56" s="69">
        <v>3000</v>
      </c>
      <c r="D56" s="69" t="s">
        <v>17</v>
      </c>
      <c r="E56" s="130" t="s">
        <v>25</v>
      </c>
    </row>
    <row r="57" spans="1:5" ht="14.25">
      <c r="A57" s="92">
        <v>42082</v>
      </c>
      <c r="B57" t="s">
        <v>65</v>
      </c>
      <c r="C57" s="69">
        <v>1000</v>
      </c>
      <c r="D57" s="69" t="s">
        <v>22</v>
      </c>
      <c r="E57" s="130" t="s">
        <v>23</v>
      </c>
    </row>
    <row r="58" spans="1:5" ht="14.25">
      <c r="A58" s="92">
        <v>42085</v>
      </c>
      <c r="B58" t="s">
        <v>66</v>
      </c>
      <c r="C58" s="69">
        <v>1000</v>
      </c>
      <c r="D58" s="69" t="s">
        <v>22</v>
      </c>
      <c r="E58" s="130" t="s">
        <v>23</v>
      </c>
    </row>
    <row r="59" spans="1:5" ht="14.25">
      <c r="A59" s="92">
        <v>42087</v>
      </c>
      <c r="B59" t="s">
        <v>67</v>
      </c>
      <c r="C59" s="69">
        <v>1000</v>
      </c>
      <c r="D59" s="69" t="s">
        <v>17</v>
      </c>
      <c r="E59" s="130" t="s">
        <v>25</v>
      </c>
    </row>
    <row r="60" spans="1:5" ht="14.25">
      <c r="A60" s="92">
        <v>42088</v>
      </c>
      <c r="B60" t="s">
        <v>68</v>
      </c>
      <c r="C60" s="69">
        <v>500</v>
      </c>
      <c r="D60" s="69" t="s">
        <v>17</v>
      </c>
      <c r="E60" s="130" t="s">
        <v>25</v>
      </c>
    </row>
    <row r="61" spans="1:5" ht="14.25">
      <c r="A61" s="92">
        <v>42088</v>
      </c>
      <c r="B61" s="89" t="s">
        <v>69</v>
      </c>
      <c r="C61" s="69">
        <v>500</v>
      </c>
      <c r="D61" s="69" t="s">
        <v>17</v>
      </c>
      <c r="E61" s="130" t="s">
        <v>25</v>
      </c>
    </row>
    <row r="62" spans="1:5" ht="14.25">
      <c r="A62" s="92">
        <v>42088</v>
      </c>
      <c r="B62" s="89" t="s">
        <v>70</v>
      </c>
      <c r="C62" s="69">
        <v>500</v>
      </c>
      <c r="D62" s="69" t="s">
        <v>17</v>
      </c>
      <c r="E62" s="130" t="s">
        <v>25</v>
      </c>
    </row>
    <row r="63" spans="1:5" ht="14.25">
      <c r="A63" s="92">
        <v>42088</v>
      </c>
      <c r="B63" s="89" t="s">
        <v>71</v>
      </c>
      <c r="C63" s="69">
        <v>200</v>
      </c>
      <c r="D63" s="69" t="s">
        <v>17</v>
      </c>
      <c r="E63" s="130" t="s">
        <v>18</v>
      </c>
    </row>
    <row r="64" spans="1:5" ht="14.25">
      <c r="A64" s="92">
        <v>42089</v>
      </c>
      <c r="B64" s="89" t="s">
        <v>72</v>
      </c>
      <c r="C64" s="69">
        <v>1000</v>
      </c>
      <c r="D64" s="69" t="s">
        <v>17</v>
      </c>
      <c r="E64" s="130" t="s">
        <v>25</v>
      </c>
    </row>
    <row r="65" spans="1:5" ht="14.25">
      <c r="A65" s="92">
        <v>42089</v>
      </c>
      <c r="B65" s="89" t="s">
        <v>73</v>
      </c>
      <c r="C65" s="69">
        <v>1500</v>
      </c>
      <c r="D65" s="69" t="s">
        <v>17</v>
      </c>
      <c r="E65" s="130" t="s">
        <v>25</v>
      </c>
    </row>
    <row r="66" spans="1:5" ht="14.25">
      <c r="A66" s="92">
        <v>42089</v>
      </c>
      <c r="B66" s="89" t="s">
        <v>74</v>
      </c>
      <c r="C66" s="69">
        <v>500</v>
      </c>
      <c r="D66" s="69" t="s">
        <v>17</v>
      </c>
      <c r="E66" s="130" t="s">
        <v>25</v>
      </c>
    </row>
    <row r="67" spans="1:5" ht="14.25">
      <c r="A67" s="92">
        <v>42090</v>
      </c>
      <c r="B67" s="89" t="s">
        <v>75</v>
      </c>
      <c r="C67" s="69">
        <v>500</v>
      </c>
      <c r="D67" s="69" t="s">
        <v>17</v>
      </c>
      <c r="E67" s="130" t="s">
        <v>25</v>
      </c>
    </row>
    <row r="68" spans="1:5" ht="14.25">
      <c r="A68" s="92">
        <v>42092</v>
      </c>
      <c r="B68" s="133" t="s">
        <v>76</v>
      </c>
      <c r="C68" s="69">
        <v>600</v>
      </c>
      <c r="D68" s="69" t="s">
        <v>17</v>
      </c>
      <c r="E68" s="130" t="s">
        <v>25</v>
      </c>
    </row>
    <row r="69" spans="1:5" ht="14.25">
      <c r="A69" s="92">
        <v>42093</v>
      </c>
      <c r="B69" s="89" t="s">
        <v>77</v>
      </c>
      <c r="C69" s="69">
        <v>500</v>
      </c>
      <c r="D69" s="69" t="s">
        <v>17</v>
      </c>
      <c r="E69" s="130" t="s">
        <v>25</v>
      </c>
    </row>
    <row r="70" spans="1:5" ht="14.25">
      <c r="A70" s="92"/>
      <c r="B70" s="89"/>
      <c r="E70" s="130"/>
    </row>
    <row r="71" spans="1:5" ht="14.25">
      <c r="A71" s="92">
        <v>42097</v>
      </c>
      <c r="B71" s="89" t="s">
        <v>78</v>
      </c>
      <c r="C71" s="69">
        <v>1000</v>
      </c>
      <c r="D71" s="69" t="s">
        <v>17</v>
      </c>
      <c r="E71" s="130" t="s">
        <v>25</v>
      </c>
    </row>
    <row r="72" spans="1:5" ht="14.25">
      <c r="A72" s="92">
        <v>42107</v>
      </c>
      <c r="B72" s="89" t="s">
        <v>79</v>
      </c>
      <c r="C72" s="69">
        <v>500</v>
      </c>
      <c r="D72" s="69" t="s">
        <v>17</v>
      </c>
      <c r="E72" s="130" t="s">
        <v>25</v>
      </c>
    </row>
    <row r="73" spans="1:5" ht="14.25">
      <c r="A73" s="92">
        <v>42108</v>
      </c>
      <c r="B73" s="69" t="s">
        <v>42</v>
      </c>
      <c r="C73" s="69">
        <v>1000</v>
      </c>
      <c r="D73" s="69" t="s">
        <v>17</v>
      </c>
      <c r="E73" s="130" t="s">
        <v>25</v>
      </c>
    </row>
    <row r="74" spans="1:5" ht="14.25">
      <c r="A74" s="92">
        <v>42108</v>
      </c>
      <c r="B74" s="69" t="s">
        <v>80</v>
      </c>
      <c r="C74" s="69">
        <v>4000</v>
      </c>
      <c r="D74" s="69" t="s">
        <v>17</v>
      </c>
      <c r="E74" s="130" t="s">
        <v>25</v>
      </c>
    </row>
    <row r="75" spans="1:5" ht="14.25">
      <c r="A75" s="92">
        <v>42114</v>
      </c>
      <c r="B75" s="69" t="s">
        <v>81</v>
      </c>
      <c r="C75" s="69">
        <v>500</v>
      </c>
      <c r="D75" s="69" t="s">
        <v>17</v>
      </c>
      <c r="E75" s="130" t="s">
        <v>25</v>
      </c>
    </row>
    <row r="76" spans="1:5" ht="14.25">
      <c r="A76" s="92">
        <v>42114</v>
      </c>
      <c r="B76" s="69" t="s">
        <v>82</v>
      </c>
      <c r="C76" s="69">
        <v>500</v>
      </c>
      <c r="D76" s="69" t="s">
        <v>17</v>
      </c>
      <c r="E76" s="130" t="s">
        <v>25</v>
      </c>
    </row>
    <row r="77" spans="1:5" ht="14.25">
      <c r="A77" s="92">
        <v>42115</v>
      </c>
      <c r="B77" s="69" t="s">
        <v>83</v>
      </c>
      <c r="C77" s="69">
        <v>500</v>
      </c>
      <c r="D77" s="69" t="s">
        <v>17</v>
      </c>
      <c r="E77" s="130" t="s">
        <v>25</v>
      </c>
    </row>
    <row r="78" spans="1:5" ht="14.25">
      <c r="A78" s="92">
        <v>42115</v>
      </c>
      <c r="B78" s="69" t="s">
        <v>84</v>
      </c>
      <c r="C78" s="69">
        <v>500</v>
      </c>
      <c r="D78" s="69" t="s">
        <v>17</v>
      </c>
      <c r="E78" s="130" t="s">
        <v>25</v>
      </c>
    </row>
    <row r="79" spans="1:5" ht="14.25">
      <c r="A79" s="92">
        <v>42115</v>
      </c>
      <c r="B79" s="69" t="s">
        <v>85</v>
      </c>
      <c r="C79" s="69">
        <v>500</v>
      </c>
      <c r="D79" s="69" t="s">
        <v>17</v>
      </c>
      <c r="E79" s="130" t="s">
        <v>25</v>
      </c>
    </row>
    <row r="80" spans="1:5" ht="14.25">
      <c r="A80" s="92">
        <v>42115</v>
      </c>
      <c r="B80" s="69" t="s">
        <v>86</v>
      </c>
      <c r="C80" s="69">
        <v>50</v>
      </c>
      <c r="D80" s="69" t="s">
        <v>17</v>
      </c>
      <c r="E80" s="130" t="s">
        <v>25</v>
      </c>
    </row>
    <row r="81" spans="1:5" ht="14.25">
      <c r="A81" s="92">
        <v>42116</v>
      </c>
      <c r="B81" s="69" t="s">
        <v>87</v>
      </c>
      <c r="C81" s="69">
        <v>500</v>
      </c>
      <c r="D81" s="69" t="s">
        <v>17</v>
      </c>
      <c r="E81" s="130" t="s">
        <v>25</v>
      </c>
    </row>
    <row r="82" spans="1:5" ht="14.25">
      <c r="A82" s="92">
        <v>42116</v>
      </c>
      <c r="B82" s="69" t="s">
        <v>88</v>
      </c>
      <c r="C82" s="69">
        <v>500</v>
      </c>
      <c r="D82" s="69" t="s">
        <v>17</v>
      </c>
      <c r="E82" s="130" t="s">
        <v>25</v>
      </c>
    </row>
    <row r="83" spans="1:5" ht="14.25">
      <c r="A83" s="92">
        <v>42117</v>
      </c>
      <c r="B83" s="69" t="s">
        <v>89</v>
      </c>
      <c r="C83" s="69">
        <v>6000</v>
      </c>
      <c r="D83" s="69" t="s">
        <v>17</v>
      </c>
      <c r="E83" s="130" t="s">
        <v>25</v>
      </c>
    </row>
    <row r="84" spans="1:5" ht="14.25">
      <c r="A84" s="92">
        <v>42117</v>
      </c>
      <c r="B84" s="69" t="s">
        <v>89</v>
      </c>
      <c r="C84" s="69">
        <v>4000</v>
      </c>
      <c r="D84" s="69" t="s">
        <v>22</v>
      </c>
      <c r="E84" s="130" t="s">
        <v>23</v>
      </c>
    </row>
    <row r="85" spans="1:5" ht="14.25">
      <c r="A85" s="92">
        <v>42117</v>
      </c>
      <c r="B85" s="69" t="s">
        <v>90</v>
      </c>
      <c r="C85" s="69">
        <v>50</v>
      </c>
      <c r="D85" s="69" t="s">
        <v>17</v>
      </c>
      <c r="E85" s="130" t="s">
        <v>25</v>
      </c>
    </row>
    <row r="86" spans="1:5" ht="14.25">
      <c r="A86" s="92">
        <v>42118</v>
      </c>
      <c r="B86" s="69" t="s">
        <v>91</v>
      </c>
      <c r="C86" s="69">
        <v>500</v>
      </c>
      <c r="D86" s="69" t="s">
        <v>17</v>
      </c>
      <c r="E86" s="130" t="s">
        <v>25</v>
      </c>
    </row>
    <row r="87" spans="1:5" ht="14.25">
      <c r="A87" s="92">
        <v>42118</v>
      </c>
      <c r="B87" s="69" t="s">
        <v>92</v>
      </c>
      <c r="C87" s="69">
        <v>100</v>
      </c>
      <c r="D87" s="69" t="s">
        <v>17</v>
      </c>
      <c r="E87" s="130" t="s">
        <v>25</v>
      </c>
    </row>
    <row r="88" spans="1:5" ht="14.25">
      <c r="A88" s="92">
        <v>42120</v>
      </c>
      <c r="B88" s="69" t="s">
        <v>93</v>
      </c>
      <c r="C88" s="69">
        <v>500</v>
      </c>
      <c r="D88" s="69" t="s">
        <v>17</v>
      </c>
      <c r="E88" s="130" t="s">
        <v>25</v>
      </c>
    </row>
    <row r="89" spans="1:5" ht="14.25">
      <c r="A89" s="92">
        <v>42122</v>
      </c>
      <c r="B89" s="69" t="s">
        <v>94</v>
      </c>
      <c r="C89" s="69">
        <v>200</v>
      </c>
      <c r="D89" s="69" t="s">
        <v>22</v>
      </c>
      <c r="E89" s="130" t="s">
        <v>23</v>
      </c>
    </row>
    <row r="90" spans="1:5" ht="14.25">
      <c r="A90" s="92"/>
      <c r="E90" s="130"/>
    </row>
    <row r="91" spans="1:5" ht="14.25">
      <c r="A91" s="92">
        <v>42125</v>
      </c>
      <c r="B91" s="69" t="s">
        <v>92</v>
      </c>
      <c r="C91" s="69">
        <v>200</v>
      </c>
      <c r="D91" s="69" t="s">
        <v>17</v>
      </c>
      <c r="E91" s="130" t="s">
        <v>25</v>
      </c>
    </row>
    <row r="92" spans="1:5" ht="14.25">
      <c r="A92" s="92">
        <v>42126</v>
      </c>
      <c r="B92" s="69" t="s">
        <v>95</v>
      </c>
      <c r="C92" s="69">
        <v>500</v>
      </c>
      <c r="D92" s="69" t="s">
        <v>17</v>
      </c>
      <c r="E92" s="130" t="s">
        <v>25</v>
      </c>
    </row>
    <row r="93" spans="1:5" ht="14.25">
      <c r="A93" s="92">
        <v>42136</v>
      </c>
      <c r="B93" s="69" t="s">
        <v>96</v>
      </c>
      <c r="C93" s="69">
        <v>50</v>
      </c>
      <c r="D93" s="69" t="s">
        <v>17</v>
      </c>
      <c r="E93" s="130" t="s">
        <v>25</v>
      </c>
    </row>
    <row r="94" spans="1:5" ht="14.25">
      <c r="A94" s="92">
        <v>42138</v>
      </c>
      <c r="B94" s="69" t="s">
        <v>65</v>
      </c>
      <c r="C94" s="69">
        <v>2500</v>
      </c>
      <c r="D94" s="69" t="s">
        <v>17</v>
      </c>
      <c r="E94" s="130" t="s">
        <v>25</v>
      </c>
    </row>
    <row r="95" spans="1:5" ht="14.25">
      <c r="A95" s="92">
        <v>42139</v>
      </c>
      <c r="B95" s="69" t="s">
        <v>19</v>
      </c>
      <c r="C95" s="69">
        <v>1500</v>
      </c>
      <c r="D95" s="69" t="s">
        <v>17</v>
      </c>
      <c r="E95" s="130" t="s">
        <v>25</v>
      </c>
    </row>
    <row r="96" spans="1:5" ht="14.25">
      <c r="A96" s="92">
        <v>42139</v>
      </c>
      <c r="B96" s="69" t="s">
        <v>19</v>
      </c>
      <c r="C96" s="69">
        <v>10900</v>
      </c>
      <c r="D96" s="69" t="s">
        <v>17</v>
      </c>
      <c r="E96" s="130" t="s">
        <v>20</v>
      </c>
    </row>
    <row r="97" spans="1:5" ht="14.25">
      <c r="A97" s="92">
        <v>42141</v>
      </c>
      <c r="B97" s="89" t="s">
        <v>97</v>
      </c>
      <c r="C97" s="69">
        <v>200</v>
      </c>
      <c r="D97" s="69" t="s">
        <v>17</v>
      </c>
      <c r="E97" s="130" t="s">
        <v>25</v>
      </c>
    </row>
    <row r="98" spans="1:5" ht="14.25">
      <c r="A98" s="92">
        <v>42143</v>
      </c>
      <c r="B98" s="133" t="s">
        <v>98</v>
      </c>
      <c r="C98" s="69">
        <v>100</v>
      </c>
      <c r="D98" s="69" t="s">
        <v>17</v>
      </c>
      <c r="E98" s="130" t="s">
        <v>25</v>
      </c>
    </row>
    <row r="99" spans="1:5" ht="14.25">
      <c r="A99" s="92">
        <v>42151</v>
      </c>
      <c r="B99" s="133" t="s">
        <v>19</v>
      </c>
      <c r="C99" s="69">
        <v>5000</v>
      </c>
      <c r="D99" s="69" t="s">
        <v>22</v>
      </c>
      <c r="E99" s="130" t="s">
        <v>23</v>
      </c>
    </row>
    <row r="100" spans="1:5" ht="14.25">
      <c r="A100" s="92"/>
      <c r="B100" s="133"/>
      <c r="E100" s="130"/>
    </row>
    <row r="101" spans="1:5" ht="14.25">
      <c r="A101" s="92">
        <v>42158</v>
      </c>
      <c r="B101" s="69" t="s">
        <v>19</v>
      </c>
      <c r="C101" s="69">
        <v>8000</v>
      </c>
      <c r="D101" s="69" t="s">
        <v>17</v>
      </c>
      <c r="E101" s="130" t="s">
        <v>20</v>
      </c>
    </row>
    <row r="102" spans="1:5" ht="14.25">
      <c r="A102" s="92">
        <v>42158</v>
      </c>
      <c r="B102" s="69" t="s">
        <v>99</v>
      </c>
      <c r="C102" s="69">
        <v>200</v>
      </c>
      <c r="D102" s="69" t="s">
        <v>17</v>
      </c>
      <c r="E102" s="130" t="s">
        <v>18</v>
      </c>
    </row>
    <row r="103" spans="1:5" ht="14.25">
      <c r="A103" s="92">
        <v>42170</v>
      </c>
      <c r="B103" s="133">
        <v>123</v>
      </c>
      <c r="C103" s="69">
        <v>500</v>
      </c>
      <c r="D103" s="69" t="s">
        <v>22</v>
      </c>
      <c r="E103" s="130" t="s">
        <v>23</v>
      </c>
    </row>
    <row r="104" spans="1:5" ht="14.25">
      <c r="A104" s="92">
        <v>42170</v>
      </c>
      <c r="B104" s="133" t="s">
        <v>62</v>
      </c>
      <c r="C104" s="69">
        <v>300</v>
      </c>
      <c r="D104" s="69" t="s">
        <v>22</v>
      </c>
      <c r="E104" s="130" t="s">
        <v>23</v>
      </c>
    </row>
    <row r="105" spans="1:5" ht="14.25">
      <c r="A105" s="92">
        <v>42174</v>
      </c>
      <c r="B105" s="133" t="s">
        <v>100</v>
      </c>
      <c r="C105" s="69">
        <v>200</v>
      </c>
      <c r="D105" s="69" t="s">
        <v>22</v>
      </c>
      <c r="E105" s="130" t="s">
        <v>23</v>
      </c>
    </row>
    <row r="106" spans="1:5" ht="14.25">
      <c r="A106" s="92">
        <v>42178</v>
      </c>
      <c r="B106" s="133" t="s">
        <v>46</v>
      </c>
      <c r="C106" s="69">
        <v>500</v>
      </c>
      <c r="D106" s="69" t="s">
        <v>22</v>
      </c>
      <c r="E106" s="130" t="s">
        <v>23</v>
      </c>
    </row>
    <row r="107" spans="1:5" ht="14.25">
      <c r="A107" s="92">
        <v>42179</v>
      </c>
      <c r="B107" s="133" t="s">
        <v>101</v>
      </c>
      <c r="C107" s="69">
        <v>400</v>
      </c>
      <c r="D107" s="69" t="s">
        <v>22</v>
      </c>
      <c r="E107" s="130" t="s">
        <v>23</v>
      </c>
    </row>
    <row r="108" spans="1:5" ht="14.25">
      <c r="A108" s="92">
        <v>42180</v>
      </c>
      <c r="B108" s="133" t="s">
        <v>94</v>
      </c>
      <c r="C108" s="69">
        <v>300</v>
      </c>
      <c r="D108" s="69" t="s">
        <v>22</v>
      </c>
      <c r="E108" s="130" t="s">
        <v>23</v>
      </c>
    </row>
    <row r="109" spans="1:5" ht="14.25">
      <c r="A109" s="92">
        <v>42183</v>
      </c>
      <c r="B109" s="133" t="s">
        <v>102</v>
      </c>
      <c r="C109" s="69">
        <v>800</v>
      </c>
      <c r="D109" s="69" t="s">
        <v>22</v>
      </c>
      <c r="E109" s="130" t="s">
        <v>23</v>
      </c>
    </row>
    <row r="110" spans="1:5" ht="14.25">
      <c r="A110" s="92">
        <v>42184</v>
      </c>
      <c r="B110" s="69" t="s">
        <v>80</v>
      </c>
      <c r="C110" s="69">
        <v>300</v>
      </c>
      <c r="D110" s="69" t="s">
        <v>22</v>
      </c>
      <c r="E110" s="130" t="s">
        <v>23</v>
      </c>
    </row>
    <row r="111" spans="1:5" ht="14.25">
      <c r="A111" s="92">
        <v>42184</v>
      </c>
      <c r="B111" s="69" t="s">
        <v>103</v>
      </c>
      <c r="C111" s="69">
        <v>1000</v>
      </c>
      <c r="D111" s="69" t="s">
        <v>22</v>
      </c>
      <c r="E111" s="130" t="s">
        <v>23</v>
      </c>
    </row>
    <row r="112" spans="1:5" ht="14.25">
      <c r="A112" s="92">
        <v>42185</v>
      </c>
      <c r="B112" s="133" t="s">
        <v>104</v>
      </c>
      <c r="C112" s="69">
        <v>1000</v>
      </c>
      <c r="D112" s="69" t="s">
        <v>22</v>
      </c>
      <c r="E112" s="130" t="s">
        <v>23</v>
      </c>
    </row>
    <row r="113" spans="1:5" ht="14.25">
      <c r="A113" s="92"/>
      <c r="B113" s="133"/>
      <c r="E113" s="130"/>
    </row>
    <row r="114" spans="1:5" ht="14.25">
      <c r="A114" s="92">
        <v>42186</v>
      </c>
      <c r="B114" s="133" t="s">
        <v>105</v>
      </c>
      <c r="C114" s="69">
        <v>500</v>
      </c>
      <c r="D114" s="69" t="s">
        <v>17</v>
      </c>
      <c r="E114" s="130" t="s">
        <v>25</v>
      </c>
    </row>
    <row r="115" spans="1:5" ht="14.25">
      <c r="A115" s="92">
        <v>42186</v>
      </c>
      <c r="B115" s="133" t="s">
        <v>106</v>
      </c>
      <c r="C115" s="69">
        <v>100</v>
      </c>
      <c r="D115" s="69" t="s">
        <v>17</v>
      </c>
      <c r="E115" s="130" t="s">
        <v>25</v>
      </c>
    </row>
    <row r="116" spans="1:5" ht="14.25">
      <c r="A116" s="92">
        <v>42186</v>
      </c>
      <c r="B116" s="133" t="s">
        <v>107</v>
      </c>
      <c r="C116" s="69">
        <v>100</v>
      </c>
      <c r="D116" s="69" t="s">
        <v>17</v>
      </c>
      <c r="E116" s="130" t="s">
        <v>25</v>
      </c>
    </row>
    <row r="117" spans="1:5" ht="14.25">
      <c r="A117" s="92">
        <v>42186</v>
      </c>
      <c r="B117" s="133" t="s">
        <v>108</v>
      </c>
      <c r="C117" s="69">
        <v>500</v>
      </c>
      <c r="D117" s="69" t="s">
        <v>17</v>
      </c>
      <c r="E117" s="130" t="s">
        <v>25</v>
      </c>
    </row>
    <row r="118" spans="1:5" ht="14.25">
      <c r="A118" s="92">
        <v>42187</v>
      </c>
      <c r="B118" s="133" t="s">
        <v>109</v>
      </c>
      <c r="C118" s="69">
        <v>300</v>
      </c>
      <c r="D118" s="69" t="s">
        <v>22</v>
      </c>
      <c r="E118" s="130" t="s">
        <v>23</v>
      </c>
    </row>
    <row r="119" spans="1:5" ht="14.25">
      <c r="A119" s="92">
        <v>42188</v>
      </c>
      <c r="B119" s="133" t="s">
        <v>110</v>
      </c>
      <c r="C119" s="69">
        <v>400</v>
      </c>
      <c r="D119" s="69" t="s">
        <v>22</v>
      </c>
      <c r="E119" s="130" t="s">
        <v>23</v>
      </c>
    </row>
    <row r="120" spans="1:5" ht="14.25">
      <c r="A120" s="92">
        <v>42190</v>
      </c>
      <c r="B120" s="133" t="s">
        <v>111</v>
      </c>
      <c r="C120" s="69">
        <v>100</v>
      </c>
      <c r="D120" s="69" t="s">
        <v>17</v>
      </c>
      <c r="E120" s="130" t="s">
        <v>25</v>
      </c>
    </row>
    <row r="121" spans="1:5" ht="14.25">
      <c r="A121" s="92">
        <v>42191</v>
      </c>
      <c r="B121" s="133" t="s">
        <v>99</v>
      </c>
      <c r="C121" s="69">
        <v>200</v>
      </c>
      <c r="D121" s="69" t="s">
        <v>17</v>
      </c>
      <c r="E121" s="130" t="s">
        <v>18</v>
      </c>
    </row>
    <row r="122" spans="1:5" ht="14.25">
      <c r="A122" s="92">
        <v>42191</v>
      </c>
      <c r="B122" s="133" t="s">
        <v>19</v>
      </c>
      <c r="C122" s="69">
        <v>4000</v>
      </c>
      <c r="D122" s="69" t="s">
        <v>17</v>
      </c>
      <c r="E122" s="130" t="s">
        <v>20</v>
      </c>
    </row>
    <row r="123" spans="1:5" ht="14.25">
      <c r="A123" s="92">
        <v>42194</v>
      </c>
      <c r="B123" s="133" t="s">
        <v>112</v>
      </c>
      <c r="C123" s="69">
        <v>300</v>
      </c>
      <c r="D123" s="69" t="s">
        <v>22</v>
      </c>
      <c r="E123" s="130" t="s">
        <v>23</v>
      </c>
    </row>
    <row r="124" spans="1:5" ht="14.25">
      <c r="A124" s="92">
        <v>42202</v>
      </c>
      <c r="B124" s="133" t="s">
        <v>113</v>
      </c>
      <c r="C124" s="69">
        <v>100</v>
      </c>
      <c r="D124" s="69" t="s">
        <v>17</v>
      </c>
      <c r="E124" s="130" t="s">
        <v>25</v>
      </c>
    </row>
    <row r="125" spans="1:5" ht="14.25">
      <c r="A125" s="92">
        <v>42203</v>
      </c>
      <c r="B125" s="133" t="s">
        <v>114</v>
      </c>
      <c r="C125" s="69">
        <v>500</v>
      </c>
      <c r="D125" s="69" t="s">
        <v>17</v>
      </c>
      <c r="E125" s="130" t="s">
        <v>25</v>
      </c>
    </row>
    <row r="126" spans="1:5" ht="14.25">
      <c r="A126" s="92">
        <v>42206</v>
      </c>
      <c r="B126" s="133" t="s">
        <v>103</v>
      </c>
      <c r="C126" s="69">
        <v>1200</v>
      </c>
      <c r="D126" s="69" t="s">
        <v>17</v>
      </c>
      <c r="E126" s="130" t="s">
        <v>25</v>
      </c>
    </row>
    <row r="127" spans="1:5" ht="14.25">
      <c r="A127" s="92"/>
      <c r="B127" s="133"/>
      <c r="E127" s="130"/>
    </row>
    <row r="128" spans="1:5" ht="14.25">
      <c r="A128" s="92">
        <v>42228</v>
      </c>
      <c r="B128" s="69" t="s">
        <v>115</v>
      </c>
      <c r="C128" s="69">
        <v>100</v>
      </c>
      <c r="D128" s="69" t="s">
        <v>17</v>
      </c>
      <c r="E128" s="130" t="s">
        <v>25</v>
      </c>
    </row>
    <row r="129" spans="1:5" ht="14.25">
      <c r="A129" s="92">
        <v>42230</v>
      </c>
      <c r="B129" s="69" t="s">
        <v>116</v>
      </c>
      <c r="C129" s="69">
        <v>100</v>
      </c>
      <c r="D129" s="69" t="s">
        <v>17</v>
      </c>
      <c r="E129" s="130" t="s">
        <v>25</v>
      </c>
    </row>
    <row r="130" spans="1:5" ht="14.25">
      <c r="A130" s="92">
        <v>42231</v>
      </c>
      <c r="B130" s="133" t="s">
        <v>19</v>
      </c>
      <c r="C130" s="69">
        <v>4000</v>
      </c>
      <c r="D130" s="69" t="s">
        <v>17</v>
      </c>
      <c r="E130" s="130" t="s">
        <v>20</v>
      </c>
    </row>
    <row r="131" spans="1:5" ht="14.25">
      <c r="A131" s="92">
        <v>42233</v>
      </c>
      <c r="B131" s="69">
        <v>123</v>
      </c>
      <c r="C131" s="69">
        <v>600</v>
      </c>
      <c r="D131" s="69" t="s">
        <v>17</v>
      </c>
      <c r="E131" s="130" t="s">
        <v>25</v>
      </c>
    </row>
    <row r="132" spans="1:5" ht="14.25">
      <c r="A132" s="92">
        <v>42234</v>
      </c>
      <c r="B132" s="133" t="s">
        <v>99</v>
      </c>
      <c r="C132" s="69">
        <v>200</v>
      </c>
      <c r="D132" s="69" t="s">
        <v>17</v>
      </c>
      <c r="E132" s="130" t="s">
        <v>18</v>
      </c>
    </row>
    <row r="133" spans="1:5" ht="14.25">
      <c r="A133" s="92">
        <v>42235</v>
      </c>
      <c r="B133" s="69" t="s">
        <v>117</v>
      </c>
      <c r="C133" s="69">
        <v>100</v>
      </c>
      <c r="D133" s="69" t="s">
        <v>17</v>
      </c>
      <c r="E133" s="130" t="s">
        <v>25</v>
      </c>
    </row>
    <row r="134" spans="1:5" ht="14.25">
      <c r="A134" s="92">
        <v>42235</v>
      </c>
      <c r="B134" s="69" t="s">
        <v>118</v>
      </c>
      <c r="C134" s="69">
        <v>100</v>
      </c>
      <c r="D134" s="69" t="s">
        <v>17</v>
      </c>
      <c r="E134" s="130" t="s">
        <v>25</v>
      </c>
    </row>
    <row r="135" spans="1:5" ht="14.25">
      <c r="A135" s="92">
        <v>42240</v>
      </c>
      <c r="B135" s="69" t="s">
        <v>46</v>
      </c>
      <c r="C135" s="69">
        <v>500</v>
      </c>
      <c r="D135" s="69" t="s">
        <v>17</v>
      </c>
      <c r="E135" s="130" t="s">
        <v>25</v>
      </c>
    </row>
    <row r="136" spans="1:5" ht="14.25">
      <c r="A136" s="92">
        <v>42240</v>
      </c>
      <c r="B136" s="69" t="s">
        <v>38</v>
      </c>
      <c r="C136" s="69">
        <v>500</v>
      </c>
      <c r="D136" s="69" t="s">
        <v>17</v>
      </c>
      <c r="E136" s="130" t="s">
        <v>25</v>
      </c>
    </row>
    <row r="137" spans="1:5" ht="14.25">
      <c r="A137" s="92">
        <v>42240</v>
      </c>
      <c r="B137" s="69" t="s">
        <v>21</v>
      </c>
      <c r="C137" s="69">
        <v>1000</v>
      </c>
      <c r="D137" s="69" t="s">
        <v>17</v>
      </c>
      <c r="E137" s="130" t="s">
        <v>25</v>
      </c>
    </row>
    <row r="138" spans="1:5" ht="14.25">
      <c r="A138" s="92">
        <v>42240</v>
      </c>
      <c r="B138" s="69" t="s">
        <v>28</v>
      </c>
      <c r="C138" s="69">
        <v>500</v>
      </c>
      <c r="D138" s="69" t="s">
        <v>17</v>
      </c>
      <c r="E138" s="130" t="s">
        <v>25</v>
      </c>
    </row>
    <row r="139" spans="1:5" ht="14.25">
      <c r="A139" s="92">
        <v>42240</v>
      </c>
      <c r="B139" s="69" t="s">
        <v>47</v>
      </c>
      <c r="C139" s="69">
        <v>500</v>
      </c>
      <c r="D139" s="69" t="s">
        <v>17</v>
      </c>
      <c r="E139" s="130" t="s">
        <v>25</v>
      </c>
    </row>
    <row r="140" spans="1:5" ht="14.25">
      <c r="A140" s="92">
        <v>42240</v>
      </c>
      <c r="B140" s="134" t="s">
        <v>37</v>
      </c>
      <c r="C140" s="69">
        <v>500</v>
      </c>
      <c r="D140" s="69" t="s">
        <v>17</v>
      </c>
      <c r="E140" s="130" t="s">
        <v>25</v>
      </c>
    </row>
    <row r="141" spans="1:5" ht="14.25">
      <c r="A141" s="92">
        <v>42240</v>
      </c>
      <c r="B141" s="69" t="s">
        <v>31</v>
      </c>
      <c r="C141" s="69">
        <v>500</v>
      </c>
      <c r="D141" s="69" t="s">
        <v>17</v>
      </c>
      <c r="E141" s="130" t="s">
        <v>25</v>
      </c>
    </row>
    <row r="142" spans="1:5" ht="14.25">
      <c r="A142" s="92">
        <v>42240</v>
      </c>
      <c r="B142" s="69" t="s">
        <v>119</v>
      </c>
      <c r="C142" s="69">
        <v>500</v>
      </c>
      <c r="D142" s="69" t="s">
        <v>17</v>
      </c>
      <c r="E142" s="130" t="s">
        <v>25</v>
      </c>
    </row>
    <row r="143" spans="1:5" ht="14.25">
      <c r="A143" s="92">
        <v>42240</v>
      </c>
      <c r="B143" s="134" t="s">
        <v>120</v>
      </c>
      <c r="C143" s="69">
        <v>1500</v>
      </c>
      <c r="D143" s="69" t="s">
        <v>17</v>
      </c>
      <c r="E143" s="130" t="s">
        <v>25</v>
      </c>
    </row>
    <row r="144" spans="1:5" ht="14.25">
      <c r="A144" s="92">
        <v>42240</v>
      </c>
      <c r="B144" s="69" t="s">
        <v>36</v>
      </c>
      <c r="C144" s="69">
        <v>500</v>
      </c>
      <c r="D144" s="69" t="s">
        <v>17</v>
      </c>
      <c r="E144" s="130" t="s">
        <v>25</v>
      </c>
    </row>
    <row r="145" spans="1:5" ht="14.25">
      <c r="A145" s="92">
        <v>42240</v>
      </c>
      <c r="B145" s="69" t="s">
        <v>32</v>
      </c>
      <c r="C145" s="69">
        <v>500</v>
      </c>
      <c r="D145" s="69" t="s">
        <v>17</v>
      </c>
      <c r="E145" s="130" t="s">
        <v>25</v>
      </c>
    </row>
    <row r="146" spans="1:5" ht="14.25">
      <c r="A146" s="92">
        <v>42240</v>
      </c>
      <c r="B146" s="69" t="s">
        <v>42</v>
      </c>
      <c r="C146" s="69">
        <v>2500</v>
      </c>
      <c r="D146" s="69" t="s">
        <v>17</v>
      </c>
      <c r="E146" s="130" t="s">
        <v>25</v>
      </c>
    </row>
    <row r="147" spans="1:5" ht="14.25">
      <c r="A147" s="92">
        <v>42240</v>
      </c>
      <c r="B147" s="69" t="s">
        <v>87</v>
      </c>
      <c r="C147" s="69">
        <v>500</v>
      </c>
      <c r="D147" s="69" t="s">
        <v>17</v>
      </c>
      <c r="E147" s="130" t="s">
        <v>25</v>
      </c>
    </row>
    <row r="148" spans="1:5" ht="14.25">
      <c r="A148" s="92">
        <v>42240</v>
      </c>
      <c r="B148" s="69" t="s">
        <v>62</v>
      </c>
      <c r="C148" s="69">
        <v>500</v>
      </c>
      <c r="D148" s="69" t="s">
        <v>17</v>
      </c>
      <c r="E148" s="130" t="s">
        <v>25</v>
      </c>
    </row>
    <row r="149" spans="1:5" ht="14.25">
      <c r="A149" s="92">
        <v>42240</v>
      </c>
      <c r="B149" s="69" t="s">
        <v>121</v>
      </c>
      <c r="C149" s="69">
        <v>1500</v>
      </c>
      <c r="D149" s="69" t="s">
        <v>17</v>
      </c>
      <c r="E149" s="130" t="s">
        <v>25</v>
      </c>
    </row>
    <row r="150" spans="1:5" ht="14.25">
      <c r="A150" s="92">
        <v>42240</v>
      </c>
      <c r="B150" s="69" t="s">
        <v>51</v>
      </c>
      <c r="C150" s="69">
        <v>500</v>
      </c>
      <c r="D150" s="69" t="s">
        <v>17</v>
      </c>
      <c r="E150" s="130" t="s">
        <v>25</v>
      </c>
    </row>
    <row r="151" spans="1:5" ht="14.25">
      <c r="A151" s="92">
        <v>42240</v>
      </c>
      <c r="B151" s="69" t="s">
        <v>81</v>
      </c>
      <c r="C151" s="69">
        <v>500</v>
      </c>
      <c r="D151" s="69" t="s">
        <v>17</v>
      </c>
      <c r="E151" s="130" t="s">
        <v>25</v>
      </c>
    </row>
    <row r="152" spans="1:5" ht="14.25">
      <c r="A152" s="92">
        <v>42240</v>
      </c>
      <c r="B152" s="69" t="s">
        <v>88</v>
      </c>
      <c r="C152" s="69">
        <v>500</v>
      </c>
      <c r="D152" s="69" t="s">
        <v>17</v>
      </c>
      <c r="E152" s="130" t="s">
        <v>25</v>
      </c>
    </row>
    <row r="153" spans="1:5" ht="14.25">
      <c r="A153" s="92">
        <v>42240</v>
      </c>
      <c r="B153" s="69" t="s">
        <v>84</v>
      </c>
      <c r="C153" s="69">
        <v>500</v>
      </c>
      <c r="D153" s="69" t="s">
        <v>17</v>
      </c>
      <c r="E153" s="130" t="s">
        <v>25</v>
      </c>
    </row>
    <row r="154" spans="1:5" ht="14.25">
      <c r="A154" s="92">
        <v>42240</v>
      </c>
      <c r="B154" s="69" t="s">
        <v>35</v>
      </c>
      <c r="C154" s="69">
        <v>1000</v>
      </c>
      <c r="D154" s="69" t="s">
        <v>17</v>
      </c>
      <c r="E154" s="130" t="s">
        <v>25</v>
      </c>
    </row>
    <row r="155" spans="1:5" ht="14.25">
      <c r="A155" s="92">
        <v>42241</v>
      </c>
      <c r="B155" s="133" t="s">
        <v>33</v>
      </c>
      <c r="C155" s="69">
        <v>500</v>
      </c>
      <c r="D155" s="69" t="s">
        <v>17</v>
      </c>
      <c r="E155" s="130" t="s">
        <v>25</v>
      </c>
    </row>
    <row r="156" spans="1:5" ht="14.25">
      <c r="A156" s="92">
        <v>42241</v>
      </c>
      <c r="B156" s="133" t="s">
        <v>27</v>
      </c>
      <c r="C156" s="69">
        <v>1500</v>
      </c>
      <c r="D156" s="69" t="s">
        <v>17</v>
      </c>
      <c r="E156" s="130" t="s">
        <v>25</v>
      </c>
    </row>
    <row r="157" spans="1:5" ht="14.25">
      <c r="A157" s="92">
        <v>42241</v>
      </c>
      <c r="B157" s="133" t="s">
        <v>53</v>
      </c>
      <c r="C157" s="69">
        <v>500</v>
      </c>
      <c r="D157" s="69" t="s">
        <v>17</v>
      </c>
      <c r="E157" s="130" t="s">
        <v>25</v>
      </c>
    </row>
    <row r="158" spans="1:5" ht="14.25">
      <c r="A158" s="92">
        <v>42241</v>
      </c>
      <c r="B158" s="135" t="s">
        <v>93</v>
      </c>
      <c r="C158" s="69">
        <v>500</v>
      </c>
      <c r="D158" s="69" t="s">
        <v>17</v>
      </c>
      <c r="E158" s="130" t="s">
        <v>25</v>
      </c>
    </row>
    <row r="159" spans="1:5" ht="14.25">
      <c r="A159" s="92">
        <v>42241</v>
      </c>
      <c r="B159" s="135" t="s">
        <v>91</v>
      </c>
      <c r="C159" s="69">
        <v>500</v>
      </c>
      <c r="D159" s="69" t="s">
        <v>17</v>
      </c>
      <c r="E159" s="130" t="s">
        <v>25</v>
      </c>
    </row>
    <row r="160" spans="1:5" ht="14.25">
      <c r="A160" s="92">
        <v>42241</v>
      </c>
      <c r="B160" s="135" t="s">
        <v>79</v>
      </c>
      <c r="C160" s="69">
        <v>500</v>
      </c>
      <c r="D160" s="69" t="s">
        <v>17</v>
      </c>
      <c r="E160" s="130" t="s">
        <v>25</v>
      </c>
    </row>
    <row r="161" spans="1:5" ht="14.25">
      <c r="A161" s="92">
        <v>42241</v>
      </c>
      <c r="B161" s="135" t="s">
        <v>39</v>
      </c>
      <c r="C161" s="69">
        <v>500</v>
      </c>
      <c r="D161" s="69" t="s">
        <v>17</v>
      </c>
      <c r="E161" s="130" t="s">
        <v>25</v>
      </c>
    </row>
    <row r="162" spans="1:5" ht="14.25">
      <c r="A162" s="92">
        <v>42241</v>
      </c>
      <c r="B162" s="136" t="s">
        <v>55</v>
      </c>
      <c r="C162" s="69">
        <v>500</v>
      </c>
      <c r="D162" s="69" t="s">
        <v>17</v>
      </c>
      <c r="E162" s="130" t="s">
        <v>25</v>
      </c>
    </row>
    <row r="163" spans="1:5" ht="14.25">
      <c r="A163" s="92">
        <v>42241</v>
      </c>
      <c r="B163" s="135" t="s">
        <v>43</v>
      </c>
      <c r="C163" s="69">
        <v>500</v>
      </c>
      <c r="D163" s="69" t="s">
        <v>17</v>
      </c>
      <c r="E163" s="130" t="s">
        <v>25</v>
      </c>
    </row>
    <row r="164" spans="1:5" ht="14.25">
      <c r="A164" s="92">
        <v>42241</v>
      </c>
      <c r="B164" s="136" t="s">
        <v>50</v>
      </c>
      <c r="C164" s="69">
        <v>500</v>
      </c>
      <c r="D164" s="69" t="s">
        <v>17</v>
      </c>
      <c r="E164" s="130" t="s">
        <v>25</v>
      </c>
    </row>
    <row r="165" spans="1:5" ht="14.25">
      <c r="A165" s="92">
        <v>42241</v>
      </c>
      <c r="B165" s="136" t="s">
        <v>122</v>
      </c>
      <c r="C165" s="69">
        <v>500</v>
      </c>
      <c r="D165" s="69" t="s">
        <v>17</v>
      </c>
      <c r="E165" s="130" t="s">
        <v>25</v>
      </c>
    </row>
    <row r="166" spans="1:5" ht="14.25">
      <c r="A166" s="92">
        <v>42241</v>
      </c>
      <c r="B166" s="135" t="s">
        <v>77</v>
      </c>
      <c r="C166" s="69">
        <v>500</v>
      </c>
      <c r="D166" s="69" t="s">
        <v>17</v>
      </c>
      <c r="E166" s="130" t="s">
        <v>25</v>
      </c>
    </row>
    <row r="167" spans="1:5" ht="14.25">
      <c r="A167" s="92">
        <v>42241</v>
      </c>
      <c r="B167" s="135" t="s">
        <v>123</v>
      </c>
      <c r="C167" s="69">
        <v>1000</v>
      </c>
      <c r="D167" s="69" t="s">
        <v>17</v>
      </c>
      <c r="E167" s="130" t="s">
        <v>25</v>
      </c>
    </row>
    <row r="168" spans="1:5" ht="14.25">
      <c r="A168" s="92">
        <v>42241</v>
      </c>
      <c r="B168" s="135" t="s">
        <v>124</v>
      </c>
      <c r="C168" s="69">
        <v>1000</v>
      </c>
      <c r="D168" s="69" t="s">
        <v>17</v>
      </c>
      <c r="E168" s="130" t="s">
        <v>125</v>
      </c>
    </row>
    <row r="169" spans="1:5" ht="14.25">
      <c r="A169" s="92">
        <v>42241</v>
      </c>
      <c r="B169" s="135" t="s">
        <v>59</v>
      </c>
      <c r="C169" s="69">
        <v>2500</v>
      </c>
      <c r="D169" s="69" t="s">
        <v>17</v>
      </c>
      <c r="E169" s="130" t="s">
        <v>25</v>
      </c>
    </row>
    <row r="170" spans="1:5" ht="14.25">
      <c r="A170" s="92">
        <v>42242</v>
      </c>
      <c r="B170" s="133" t="s">
        <v>68</v>
      </c>
      <c r="C170" s="69">
        <v>1500</v>
      </c>
      <c r="D170" s="69" t="s">
        <v>17</v>
      </c>
      <c r="E170" s="130" t="s">
        <v>25</v>
      </c>
    </row>
    <row r="171" spans="1:5" ht="14.25">
      <c r="A171" s="92">
        <v>42242</v>
      </c>
      <c r="B171" s="133" t="s">
        <v>108</v>
      </c>
      <c r="C171" s="69">
        <v>500</v>
      </c>
      <c r="D171" s="69" t="s">
        <v>17</v>
      </c>
      <c r="E171" s="130" t="s">
        <v>25</v>
      </c>
    </row>
    <row r="172" spans="1:5" ht="14.25">
      <c r="A172" s="92">
        <v>42242</v>
      </c>
      <c r="B172" s="133" t="s">
        <v>126</v>
      </c>
      <c r="C172" s="69">
        <v>500</v>
      </c>
      <c r="D172" s="69" t="s">
        <v>17</v>
      </c>
      <c r="E172" s="130" t="s">
        <v>25</v>
      </c>
    </row>
    <row r="173" spans="1:5" ht="14.25">
      <c r="A173" s="92">
        <v>42243</v>
      </c>
      <c r="B173" s="133" t="s">
        <v>100</v>
      </c>
      <c r="C173" s="69">
        <v>500</v>
      </c>
      <c r="D173" s="69" t="s">
        <v>17</v>
      </c>
      <c r="E173" s="130" t="s">
        <v>25</v>
      </c>
    </row>
    <row r="174" spans="1:5" ht="14.25">
      <c r="A174" s="92">
        <v>42243</v>
      </c>
      <c r="B174" s="133" t="s">
        <v>127</v>
      </c>
      <c r="C174" s="69">
        <v>500</v>
      </c>
      <c r="D174" s="69" t="s">
        <v>17</v>
      </c>
      <c r="E174" s="130" t="s">
        <v>25</v>
      </c>
    </row>
    <row r="175" spans="1:5" ht="14.25">
      <c r="A175" s="92">
        <v>42243</v>
      </c>
      <c r="B175" s="133" t="s">
        <v>40</v>
      </c>
      <c r="C175" s="69">
        <v>1500</v>
      </c>
      <c r="D175" s="69" t="s">
        <v>17</v>
      </c>
      <c r="E175" s="130" t="s">
        <v>25</v>
      </c>
    </row>
    <row r="176" spans="1:5" ht="14.25">
      <c r="A176" s="92">
        <v>42243</v>
      </c>
      <c r="B176" s="133" t="s">
        <v>65</v>
      </c>
      <c r="C176" s="69">
        <v>5500</v>
      </c>
      <c r="D176" s="69" t="s">
        <v>17</v>
      </c>
      <c r="E176" s="130" t="s">
        <v>25</v>
      </c>
    </row>
    <row r="177" spans="1:5" ht="14.25">
      <c r="A177" s="92">
        <v>42243</v>
      </c>
      <c r="B177" s="133" t="s">
        <v>74</v>
      </c>
      <c r="C177" s="69">
        <v>500</v>
      </c>
      <c r="D177" s="69" t="s">
        <v>17</v>
      </c>
      <c r="E177" s="130" t="s">
        <v>25</v>
      </c>
    </row>
    <row r="178" spans="1:5" ht="14.25">
      <c r="A178" s="92">
        <v>42245</v>
      </c>
      <c r="B178" s="133" t="s">
        <v>49</v>
      </c>
      <c r="C178" s="69">
        <v>500</v>
      </c>
      <c r="D178" s="69" t="s">
        <v>17</v>
      </c>
      <c r="E178" s="130" t="s">
        <v>25</v>
      </c>
    </row>
    <row r="179" spans="1:5" ht="14.25">
      <c r="A179" s="92">
        <v>42245</v>
      </c>
      <c r="B179" s="133" t="s">
        <v>82</v>
      </c>
      <c r="C179" s="69">
        <v>500</v>
      </c>
      <c r="D179" s="69" t="s">
        <v>17</v>
      </c>
      <c r="E179" s="130" t="s">
        <v>25</v>
      </c>
    </row>
    <row r="180" spans="1:5" ht="14.25">
      <c r="A180" s="92">
        <v>42245</v>
      </c>
      <c r="B180" s="133" t="s">
        <v>128</v>
      </c>
      <c r="C180" s="69">
        <v>3000</v>
      </c>
      <c r="D180" s="69" t="s">
        <v>22</v>
      </c>
      <c r="E180" s="130" t="s">
        <v>23</v>
      </c>
    </row>
    <row r="181" spans="1:5" ht="14.25">
      <c r="A181" s="92">
        <v>42246</v>
      </c>
      <c r="B181" s="133" t="s">
        <v>48</v>
      </c>
      <c r="C181" s="69">
        <v>500</v>
      </c>
      <c r="D181" s="69" t="s">
        <v>17</v>
      </c>
      <c r="E181" s="130" t="s">
        <v>25</v>
      </c>
    </row>
    <row r="182" spans="1:5" ht="14.25">
      <c r="A182" s="92">
        <v>42247</v>
      </c>
      <c r="B182" s="133" t="s">
        <v>34</v>
      </c>
      <c r="C182" s="69">
        <v>2000</v>
      </c>
      <c r="D182" s="69" t="s">
        <v>17</v>
      </c>
      <c r="E182" s="130" t="s">
        <v>25</v>
      </c>
    </row>
    <row r="183" spans="1:5" ht="14.25">
      <c r="A183" s="92"/>
      <c r="B183" s="133"/>
      <c r="E183" s="130"/>
    </row>
    <row r="184" spans="1:5" ht="14.25">
      <c r="A184" s="92">
        <v>42248</v>
      </c>
      <c r="B184" s="133" t="s">
        <v>83</v>
      </c>
      <c r="C184" s="69">
        <v>500</v>
      </c>
      <c r="D184" s="69" t="s">
        <v>17</v>
      </c>
      <c r="E184" s="130" t="s">
        <v>25</v>
      </c>
    </row>
    <row r="185" spans="1:5" ht="14.25">
      <c r="A185" s="92">
        <v>42248</v>
      </c>
      <c r="B185" s="69" t="s">
        <v>129</v>
      </c>
      <c r="C185" s="69">
        <v>100</v>
      </c>
      <c r="D185" s="69" t="s">
        <v>17</v>
      </c>
      <c r="E185" s="130" t="s">
        <v>25</v>
      </c>
    </row>
    <row r="186" spans="1:5" ht="14.25">
      <c r="A186" s="92">
        <v>42248</v>
      </c>
      <c r="B186" s="69" t="s">
        <v>130</v>
      </c>
      <c r="C186" s="69">
        <v>500</v>
      </c>
      <c r="D186" s="69" t="s">
        <v>17</v>
      </c>
      <c r="E186" s="130" t="s">
        <v>25</v>
      </c>
    </row>
    <row r="187" spans="1:5" ht="14.25">
      <c r="A187" s="92">
        <v>42249</v>
      </c>
      <c r="B187" s="69" t="s">
        <v>72</v>
      </c>
      <c r="C187" s="69">
        <v>1000</v>
      </c>
      <c r="D187" s="69" t="s">
        <v>17</v>
      </c>
      <c r="E187" s="130" t="s">
        <v>25</v>
      </c>
    </row>
    <row r="188" spans="1:5" ht="14.25">
      <c r="A188" s="92">
        <v>42250</v>
      </c>
      <c r="B188" s="69" t="s">
        <v>131</v>
      </c>
      <c r="C188" s="69">
        <v>600</v>
      </c>
      <c r="D188" s="69" t="s">
        <v>17</v>
      </c>
      <c r="E188" s="130" t="s">
        <v>25</v>
      </c>
    </row>
    <row r="189" spans="1:5" ht="14.25">
      <c r="A189" s="92">
        <v>42253</v>
      </c>
      <c r="B189" s="69" t="s">
        <v>41</v>
      </c>
      <c r="C189" s="69">
        <v>500</v>
      </c>
      <c r="D189" s="69" t="s">
        <v>17</v>
      </c>
      <c r="E189" s="130" t="s">
        <v>25</v>
      </c>
    </row>
    <row r="190" spans="1:5" ht="14.25">
      <c r="A190" s="92">
        <v>42253</v>
      </c>
      <c r="B190" s="69" t="s">
        <v>85</v>
      </c>
      <c r="C190" s="69">
        <v>500</v>
      </c>
      <c r="D190" s="69" t="s">
        <v>17</v>
      </c>
      <c r="E190" s="130" t="s">
        <v>25</v>
      </c>
    </row>
    <row r="191" spans="1:5" ht="14.25">
      <c r="A191" s="92">
        <v>42253</v>
      </c>
      <c r="B191" s="69" t="s">
        <v>69</v>
      </c>
      <c r="C191" s="69">
        <v>500</v>
      </c>
      <c r="D191" s="69" t="s">
        <v>17</v>
      </c>
      <c r="E191" s="130" t="s">
        <v>25</v>
      </c>
    </row>
    <row r="192" spans="1:5" ht="14.25">
      <c r="A192" s="92">
        <v>42254</v>
      </c>
      <c r="B192" s="69" t="s">
        <v>130</v>
      </c>
      <c r="C192" s="69">
        <v>500</v>
      </c>
      <c r="D192" s="69" t="s">
        <v>17</v>
      </c>
      <c r="E192" s="130" t="s">
        <v>25</v>
      </c>
    </row>
    <row r="193" spans="1:5" ht="14.25">
      <c r="A193" s="92">
        <v>42256</v>
      </c>
      <c r="B193" s="133" t="s">
        <v>34</v>
      </c>
      <c r="C193" s="69">
        <v>500</v>
      </c>
      <c r="D193" s="69" t="s">
        <v>17</v>
      </c>
      <c r="E193" s="130" t="s">
        <v>25</v>
      </c>
    </row>
    <row r="194" spans="1:5" ht="14.25">
      <c r="A194" s="92">
        <v>42256</v>
      </c>
      <c r="B194" s="69" t="s">
        <v>132</v>
      </c>
      <c r="C194" s="69">
        <v>100</v>
      </c>
      <c r="D194" s="69" t="s">
        <v>17</v>
      </c>
      <c r="E194" s="130" t="s">
        <v>25</v>
      </c>
    </row>
    <row r="195" spans="1:5" ht="14.25">
      <c r="A195" s="92">
        <v>42257</v>
      </c>
      <c r="B195" s="69" t="s">
        <v>133</v>
      </c>
      <c r="C195" s="69">
        <v>100</v>
      </c>
      <c r="D195" s="69" t="s">
        <v>17</v>
      </c>
      <c r="E195" s="130" t="s">
        <v>25</v>
      </c>
    </row>
    <row r="196" spans="1:5" ht="14.25">
      <c r="A196" s="92">
        <v>42258</v>
      </c>
      <c r="B196" s="69" t="s">
        <v>63</v>
      </c>
      <c r="C196" s="69">
        <v>500</v>
      </c>
      <c r="D196" s="69" t="s">
        <v>17</v>
      </c>
      <c r="E196" s="130" t="s">
        <v>25</v>
      </c>
    </row>
    <row r="197" spans="1:5" ht="14.25">
      <c r="A197" s="92">
        <v>42258</v>
      </c>
      <c r="B197" s="69" t="s">
        <v>73</v>
      </c>
      <c r="C197" s="69">
        <v>1500</v>
      </c>
      <c r="D197" s="69" t="s">
        <v>17</v>
      </c>
      <c r="E197" s="130" t="s">
        <v>25</v>
      </c>
    </row>
    <row r="198" spans="1:5" ht="14.25">
      <c r="A198" s="92">
        <v>42259</v>
      </c>
      <c r="B198" s="69" t="s">
        <v>134</v>
      </c>
      <c r="C198" s="69">
        <v>500</v>
      </c>
      <c r="D198" s="69" t="s">
        <v>17</v>
      </c>
      <c r="E198" s="130" t="s">
        <v>25</v>
      </c>
    </row>
    <row r="199" spans="1:5" ht="14.25">
      <c r="A199" s="92">
        <v>42260</v>
      </c>
      <c r="B199" s="69" t="s">
        <v>135</v>
      </c>
      <c r="C199" s="69">
        <v>500</v>
      </c>
      <c r="D199" s="69" t="s">
        <v>17</v>
      </c>
      <c r="E199" s="130" t="s">
        <v>25</v>
      </c>
    </row>
    <row r="200" spans="1:5" ht="14.25">
      <c r="A200" s="92">
        <v>42261</v>
      </c>
      <c r="B200" s="69" t="s">
        <v>78</v>
      </c>
      <c r="C200" s="69">
        <v>500</v>
      </c>
      <c r="D200" s="69" t="s">
        <v>17</v>
      </c>
      <c r="E200" s="130" t="s">
        <v>25</v>
      </c>
    </row>
    <row r="201" spans="1:5" ht="14.25">
      <c r="A201" s="92">
        <v>42261</v>
      </c>
      <c r="B201" s="69" t="s">
        <v>136</v>
      </c>
      <c r="C201" s="69">
        <v>500</v>
      </c>
      <c r="D201" s="69" t="s">
        <v>17</v>
      </c>
      <c r="E201" s="130" t="s">
        <v>25</v>
      </c>
    </row>
    <row r="202" spans="1:5" ht="14.25">
      <c r="A202" s="92">
        <v>42261</v>
      </c>
      <c r="B202" s="69" t="s">
        <v>137</v>
      </c>
      <c r="C202" s="69">
        <v>100</v>
      </c>
      <c r="D202" s="69" t="s">
        <v>17</v>
      </c>
      <c r="E202" s="130" t="s">
        <v>25</v>
      </c>
    </row>
    <row r="203" spans="1:5" ht="14.25">
      <c r="A203" s="92">
        <v>42261</v>
      </c>
      <c r="B203" s="69" t="s">
        <v>138</v>
      </c>
      <c r="C203" s="69">
        <v>500</v>
      </c>
      <c r="D203" s="69" t="s">
        <v>17</v>
      </c>
      <c r="E203" s="130" t="s">
        <v>25</v>
      </c>
    </row>
    <row r="204" spans="1:5" ht="14.25">
      <c r="A204" s="92">
        <v>42261</v>
      </c>
      <c r="B204" s="69" t="s">
        <v>139</v>
      </c>
      <c r="C204" s="69">
        <v>1000</v>
      </c>
      <c r="D204" s="69" t="s">
        <v>17</v>
      </c>
      <c r="E204" s="130" t="s">
        <v>25</v>
      </c>
    </row>
    <row r="205" spans="1:5" ht="14.25">
      <c r="A205" s="92">
        <v>42261</v>
      </c>
      <c r="B205" s="69" t="s">
        <v>121</v>
      </c>
      <c r="C205" s="69">
        <v>1000</v>
      </c>
      <c r="D205" s="69" t="s">
        <v>17</v>
      </c>
      <c r="E205" s="130" t="s">
        <v>25</v>
      </c>
    </row>
    <row r="206" spans="1:5" ht="14.25">
      <c r="A206" s="92">
        <v>42262</v>
      </c>
      <c r="B206" s="69" t="s">
        <v>32</v>
      </c>
      <c r="C206" s="69">
        <v>500</v>
      </c>
      <c r="D206" s="69" t="s">
        <v>17</v>
      </c>
      <c r="E206" s="130" t="s">
        <v>25</v>
      </c>
    </row>
    <row r="207" spans="1:5" ht="14.25">
      <c r="A207" s="92">
        <v>42263</v>
      </c>
      <c r="B207" s="69" t="s">
        <v>60</v>
      </c>
      <c r="C207" s="69">
        <v>1500</v>
      </c>
      <c r="D207" s="69" t="s">
        <v>17</v>
      </c>
      <c r="E207" s="130" t="s">
        <v>25</v>
      </c>
    </row>
    <row r="208" spans="1:5" ht="14.25">
      <c r="A208" s="92">
        <v>42264</v>
      </c>
      <c r="B208" s="69" t="s">
        <v>140</v>
      </c>
      <c r="C208" s="69">
        <v>500</v>
      </c>
      <c r="D208" s="69" t="s">
        <v>17</v>
      </c>
      <c r="E208" s="130" t="s">
        <v>25</v>
      </c>
    </row>
    <row r="209" spans="1:5" ht="14.25">
      <c r="A209" s="92">
        <v>42264</v>
      </c>
      <c r="B209" s="69" t="s">
        <v>19</v>
      </c>
      <c r="C209" s="69">
        <v>6300</v>
      </c>
      <c r="D209" s="69" t="s">
        <v>17</v>
      </c>
      <c r="E209" s="130" t="s">
        <v>20</v>
      </c>
    </row>
    <row r="210" spans="1:5" ht="14.25">
      <c r="A210" s="92">
        <v>42264</v>
      </c>
      <c r="B210" s="69" t="s">
        <v>19</v>
      </c>
      <c r="C210" s="69">
        <v>1500</v>
      </c>
      <c r="D210" s="69" t="s">
        <v>17</v>
      </c>
      <c r="E210" s="130" t="s">
        <v>25</v>
      </c>
    </row>
    <row r="211" spans="1:5" ht="14.25">
      <c r="A211" s="92">
        <v>42265</v>
      </c>
      <c r="B211" s="69" t="s">
        <v>99</v>
      </c>
      <c r="C211" s="69">
        <v>200</v>
      </c>
      <c r="D211" s="69" t="s">
        <v>17</v>
      </c>
      <c r="E211" s="130" t="s">
        <v>18</v>
      </c>
    </row>
    <row r="212" spans="1:5" ht="14.25">
      <c r="A212" s="92">
        <v>42266</v>
      </c>
      <c r="B212" s="69" t="s">
        <v>123</v>
      </c>
      <c r="C212" s="69">
        <v>1000</v>
      </c>
      <c r="D212" s="69" t="s">
        <v>17</v>
      </c>
      <c r="E212" s="130" t="s">
        <v>25</v>
      </c>
    </row>
    <row r="213" spans="1:5" ht="14.25">
      <c r="A213" s="92">
        <v>42266</v>
      </c>
      <c r="B213" s="69" t="s">
        <v>141</v>
      </c>
      <c r="C213" s="69">
        <v>1000</v>
      </c>
      <c r="D213" s="69" t="s">
        <v>17</v>
      </c>
      <c r="E213" s="130" t="s">
        <v>25</v>
      </c>
    </row>
    <row r="214" spans="1:5" ht="14.25">
      <c r="A214" s="92">
        <v>42267</v>
      </c>
      <c r="B214" s="69" t="s">
        <v>128</v>
      </c>
      <c r="C214" s="69">
        <v>160</v>
      </c>
      <c r="D214" s="69" t="s">
        <v>22</v>
      </c>
      <c r="E214" s="130" t="s">
        <v>23</v>
      </c>
    </row>
    <row r="215" spans="1:5" ht="14.25">
      <c r="A215" s="92">
        <v>42268</v>
      </c>
      <c r="B215" s="69" t="s">
        <v>142</v>
      </c>
      <c r="C215" s="69">
        <v>500</v>
      </c>
      <c r="D215" s="69" t="s">
        <v>17</v>
      </c>
      <c r="E215" s="130" t="s">
        <v>25</v>
      </c>
    </row>
    <row r="216" spans="1:5" ht="14.25">
      <c r="A216" s="92">
        <v>42268</v>
      </c>
      <c r="B216" s="69" t="s">
        <v>143</v>
      </c>
      <c r="C216" s="69">
        <v>500</v>
      </c>
      <c r="D216" s="69" t="s">
        <v>17</v>
      </c>
      <c r="E216" s="130" t="s">
        <v>25</v>
      </c>
    </row>
    <row r="217" spans="1:5" ht="14.25">
      <c r="A217" s="92">
        <v>42271</v>
      </c>
      <c r="B217" s="69" t="s">
        <v>144</v>
      </c>
      <c r="C217" s="69">
        <v>100</v>
      </c>
      <c r="D217" s="69" t="s">
        <v>17</v>
      </c>
      <c r="E217" s="130" t="s">
        <v>25</v>
      </c>
    </row>
    <row r="218" spans="1:5" ht="14.25">
      <c r="A218" s="92">
        <v>42275</v>
      </c>
      <c r="B218" s="69" t="s">
        <v>21</v>
      </c>
      <c r="C218" s="69">
        <v>300</v>
      </c>
      <c r="D218" s="69" t="s">
        <v>22</v>
      </c>
      <c r="E218" s="130" t="s">
        <v>23</v>
      </c>
    </row>
    <row r="219" spans="1:5" ht="14.25">
      <c r="A219" s="92"/>
      <c r="E219" s="130"/>
    </row>
    <row r="220" spans="1:5" ht="14.25">
      <c r="A220" s="92">
        <v>42281</v>
      </c>
      <c r="B220" s="69" t="s">
        <v>145</v>
      </c>
      <c r="C220" s="69">
        <v>100</v>
      </c>
      <c r="D220" s="69" t="s">
        <v>17</v>
      </c>
      <c r="E220" s="130" t="s">
        <v>25</v>
      </c>
    </row>
    <row r="221" spans="1:5" ht="14.25">
      <c r="A221" s="92">
        <v>42284</v>
      </c>
      <c r="B221" s="69" t="s">
        <v>19</v>
      </c>
      <c r="C221" s="69">
        <v>6300</v>
      </c>
      <c r="D221" s="69" t="s">
        <v>17</v>
      </c>
      <c r="E221" s="130" t="s">
        <v>20</v>
      </c>
    </row>
    <row r="222" spans="1:5" ht="14.25">
      <c r="A222" s="92">
        <v>42285</v>
      </c>
      <c r="B222" s="69" t="s">
        <v>146</v>
      </c>
      <c r="C222" s="69">
        <v>100</v>
      </c>
      <c r="D222" s="69" t="s">
        <v>17</v>
      </c>
      <c r="E222" s="130" t="s">
        <v>25</v>
      </c>
    </row>
    <row r="223" spans="1:5" ht="14.25">
      <c r="A223" s="92">
        <v>42286</v>
      </c>
      <c r="B223" s="69" t="s">
        <v>99</v>
      </c>
      <c r="C223" s="69">
        <v>200</v>
      </c>
      <c r="D223" s="69" t="s">
        <v>17</v>
      </c>
      <c r="E223" s="130" t="s">
        <v>18</v>
      </c>
    </row>
    <row r="224" spans="1:5" ht="14.25">
      <c r="A224" s="92">
        <v>42286</v>
      </c>
      <c r="B224" s="69" t="s">
        <v>124</v>
      </c>
      <c r="C224" s="69">
        <v>1000</v>
      </c>
      <c r="D224" s="69" t="s">
        <v>22</v>
      </c>
      <c r="E224" s="130" t="s">
        <v>23</v>
      </c>
    </row>
    <row r="225" spans="1:5" ht="14.25">
      <c r="A225" s="92">
        <v>42286</v>
      </c>
      <c r="B225" s="69" t="s">
        <v>141</v>
      </c>
      <c r="C225" s="69">
        <v>500</v>
      </c>
      <c r="D225" s="69" t="s">
        <v>22</v>
      </c>
      <c r="E225" s="130" t="s">
        <v>23</v>
      </c>
    </row>
    <row r="226" spans="1:5" ht="14.25">
      <c r="A226" s="92">
        <v>42290</v>
      </c>
      <c r="B226" s="69" t="s">
        <v>147</v>
      </c>
      <c r="C226" s="69">
        <v>100</v>
      </c>
      <c r="D226" s="69" t="s">
        <v>17</v>
      </c>
      <c r="E226" s="130" t="s">
        <v>25</v>
      </c>
    </row>
    <row r="227" spans="1:5" ht="14.25">
      <c r="A227" s="92">
        <v>42290</v>
      </c>
      <c r="B227" s="69" t="s">
        <v>136</v>
      </c>
      <c r="C227" s="69">
        <v>1000</v>
      </c>
      <c r="D227" s="69" t="s">
        <v>17</v>
      </c>
      <c r="E227" s="130" t="s">
        <v>25</v>
      </c>
    </row>
    <row r="228" spans="1:5" ht="14.25">
      <c r="A228" s="92">
        <v>42294</v>
      </c>
      <c r="B228" s="69" t="s">
        <v>148</v>
      </c>
      <c r="C228" s="69">
        <v>100</v>
      </c>
      <c r="D228" s="69" t="s">
        <v>17</v>
      </c>
      <c r="E228" s="130" t="s">
        <v>25</v>
      </c>
    </row>
    <row r="229" spans="1:5" ht="14.25">
      <c r="A229" s="92">
        <v>42295</v>
      </c>
      <c r="B229" s="69" t="s">
        <v>149</v>
      </c>
      <c r="C229" s="69">
        <v>100</v>
      </c>
      <c r="D229" s="69" t="s">
        <v>17</v>
      </c>
      <c r="E229" s="130" t="s">
        <v>25</v>
      </c>
    </row>
    <row r="230" spans="1:5" ht="14.25">
      <c r="A230" s="92">
        <v>42295</v>
      </c>
      <c r="B230" s="69" t="s">
        <v>150</v>
      </c>
      <c r="C230" s="69">
        <v>500</v>
      </c>
      <c r="D230" s="69" t="s">
        <v>22</v>
      </c>
      <c r="E230" s="130" t="s">
        <v>23</v>
      </c>
    </row>
    <row r="231" spans="1:5" ht="14.25">
      <c r="A231" s="92">
        <v>42304</v>
      </c>
      <c r="B231" s="69" t="s">
        <v>151</v>
      </c>
      <c r="C231" s="69">
        <v>100</v>
      </c>
      <c r="D231" s="69" t="s">
        <v>17</v>
      </c>
      <c r="E231" s="130" t="s">
        <v>25</v>
      </c>
    </row>
    <row r="232" spans="1:5" ht="14.25">
      <c r="A232" s="92">
        <v>42305</v>
      </c>
      <c r="B232" s="69" t="s">
        <v>19</v>
      </c>
      <c r="C232" s="69">
        <v>5000</v>
      </c>
      <c r="D232" s="69" t="s">
        <v>22</v>
      </c>
      <c r="E232" s="130" t="s">
        <v>23</v>
      </c>
    </row>
    <row r="233" spans="1:5" ht="14.25">
      <c r="A233" s="92"/>
      <c r="E233" s="130"/>
    </row>
    <row r="234" spans="1:5" ht="14.25">
      <c r="A234" s="92">
        <v>42312</v>
      </c>
      <c r="B234" s="133" t="s">
        <v>152</v>
      </c>
      <c r="C234" s="69">
        <v>500</v>
      </c>
      <c r="D234" s="69" t="s">
        <v>17</v>
      </c>
      <c r="E234" s="130" t="s">
        <v>25</v>
      </c>
    </row>
    <row r="235" spans="1:5" ht="14.25">
      <c r="A235" s="92">
        <v>42318</v>
      </c>
      <c r="B235" s="133" t="s">
        <v>34</v>
      </c>
      <c r="C235" s="69">
        <v>5000</v>
      </c>
      <c r="D235" s="69" t="s">
        <v>22</v>
      </c>
      <c r="E235" s="130" t="s">
        <v>23</v>
      </c>
    </row>
    <row r="236" spans="1:5" ht="14.25">
      <c r="A236" s="92">
        <v>42320</v>
      </c>
      <c r="B236" s="133" t="s">
        <v>141</v>
      </c>
      <c r="C236" s="69">
        <v>500</v>
      </c>
      <c r="D236" s="69" t="s">
        <v>22</v>
      </c>
      <c r="E236" s="130" t="s">
        <v>23</v>
      </c>
    </row>
    <row r="237" spans="1:5" ht="14.25">
      <c r="A237" s="92">
        <v>42321</v>
      </c>
      <c r="B237" s="69" t="s">
        <v>19</v>
      </c>
      <c r="C237" s="69">
        <v>6600</v>
      </c>
      <c r="D237" s="69" t="s">
        <v>17</v>
      </c>
      <c r="E237" s="130" t="s">
        <v>20</v>
      </c>
    </row>
    <row r="238" spans="1:5" ht="14.25">
      <c r="A238" s="92">
        <v>42322</v>
      </c>
      <c r="B238" s="133" t="s">
        <v>153</v>
      </c>
      <c r="C238" s="69">
        <v>150</v>
      </c>
      <c r="D238" s="69" t="s">
        <v>17</v>
      </c>
      <c r="E238" s="130" t="s">
        <v>25</v>
      </c>
    </row>
    <row r="239" spans="1:5" ht="14.25">
      <c r="A239" s="92">
        <v>42324</v>
      </c>
      <c r="B239" s="69" t="s">
        <v>99</v>
      </c>
      <c r="C239" s="69">
        <v>200</v>
      </c>
      <c r="D239" s="69" t="s">
        <v>17</v>
      </c>
      <c r="E239" s="130" t="s">
        <v>18</v>
      </c>
    </row>
    <row r="240" spans="1:5" ht="14.25">
      <c r="A240" s="92">
        <v>42324</v>
      </c>
      <c r="B240" s="133" t="s">
        <v>143</v>
      </c>
      <c r="C240" s="69">
        <v>100</v>
      </c>
      <c r="D240" s="69" t="s">
        <v>22</v>
      </c>
      <c r="E240" s="130" t="s">
        <v>23</v>
      </c>
    </row>
    <row r="241" spans="1:5" ht="14.25">
      <c r="A241" s="92">
        <v>42327</v>
      </c>
      <c r="B241" s="133" t="s">
        <v>21</v>
      </c>
      <c r="C241" s="69">
        <v>300</v>
      </c>
      <c r="D241" s="69" t="s">
        <v>22</v>
      </c>
      <c r="E241" s="130" t="s">
        <v>23</v>
      </c>
    </row>
    <row r="242" spans="1:5" ht="14.25">
      <c r="A242" s="92">
        <v>42327</v>
      </c>
      <c r="B242" s="133" t="s">
        <v>46</v>
      </c>
      <c r="C242" s="69">
        <v>1000</v>
      </c>
      <c r="D242" s="69" t="s">
        <v>17</v>
      </c>
      <c r="E242" s="130" t="s">
        <v>25</v>
      </c>
    </row>
    <row r="243" spans="1:5" ht="14.25">
      <c r="A243" s="92"/>
      <c r="E243" s="130"/>
    </row>
    <row r="244" spans="1:5" ht="14.25">
      <c r="A244" s="92">
        <v>42346</v>
      </c>
      <c r="B244" s="69" t="s">
        <v>19</v>
      </c>
      <c r="C244" s="69">
        <v>6300</v>
      </c>
      <c r="D244" s="69" t="s">
        <v>17</v>
      </c>
      <c r="E244" s="130" t="s">
        <v>20</v>
      </c>
    </row>
    <row r="245" spans="1:5" ht="14.25">
      <c r="A245" s="92">
        <v>42347</v>
      </c>
      <c r="B245" s="69" t="s">
        <v>99</v>
      </c>
      <c r="C245" s="69">
        <v>200</v>
      </c>
      <c r="D245" s="69" t="s">
        <v>17</v>
      </c>
      <c r="E245" s="130" t="s">
        <v>18</v>
      </c>
    </row>
    <row r="246" spans="1:5" ht="14.25">
      <c r="A246" s="92">
        <v>42347</v>
      </c>
      <c r="B246" s="69" t="s">
        <v>146</v>
      </c>
      <c r="C246" s="69">
        <v>100</v>
      </c>
      <c r="D246" s="69" t="s">
        <v>17</v>
      </c>
      <c r="E246" s="130" t="s">
        <v>25</v>
      </c>
    </row>
    <row r="247" spans="1:5" ht="14.25">
      <c r="A247" s="92">
        <v>42349</v>
      </c>
      <c r="B247" s="69" t="s">
        <v>154</v>
      </c>
      <c r="C247" s="69">
        <v>100</v>
      </c>
      <c r="D247" s="69" t="s">
        <v>17</v>
      </c>
      <c r="E247" s="130" t="s">
        <v>25</v>
      </c>
    </row>
    <row r="248" spans="1:5" ht="14.25">
      <c r="A248" s="92">
        <v>42356</v>
      </c>
      <c r="B248" s="69" t="s">
        <v>103</v>
      </c>
      <c r="C248" s="69">
        <v>100</v>
      </c>
      <c r="D248" s="69" t="s">
        <v>22</v>
      </c>
      <c r="E248" s="130" t="s">
        <v>23</v>
      </c>
    </row>
    <row r="249" spans="1:5" ht="14.25">
      <c r="A249" s="92">
        <v>42358</v>
      </c>
      <c r="B249" s="69" t="s">
        <v>155</v>
      </c>
      <c r="C249" s="69">
        <v>50</v>
      </c>
      <c r="D249" s="69" t="s">
        <v>17</v>
      </c>
      <c r="E249" s="130" t="s">
        <v>18</v>
      </c>
    </row>
    <row r="250" spans="1:5" ht="14.25">
      <c r="A250" s="92">
        <v>42364</v>
      </c>
      <c r="B250" s="69" t="s">
        <v>156</v>
      </c>
      <c r="C250" s="69">
        <v>10566</v>
      </c>
      <c r="D250" s="69" t="s">
        <v>17</v>
      </c>
      <c r="E250" s="130" t="s">
        <v>25</v>
      </c>
    </row>
    <row r="251" spans="1:5" ht="14.25">
      <c r="A251" s="92">
        <v>42366</v>
      </c>
      <c r="B251" s="69" t="s">
        <v>71</v>
      </c>
      <c r="C251" s="69">
        <v>200</v>
      </c>
      <c r="D251" s="69" t="s">
        <v>22</v>
      </c>
      <c r="E251" s="130" t="s">
        <v>157</v>
      </c>
    </row>
    <row r="252" spans="1:5" ht="14.25">
      <c r="A252" s="92">
        <v>42366</v>
      </c>
      <c r="B252" s="69">
        <v>123</v>
      </c>
      <c r="C252" s="69">
        <v>600</v>
      </c>
      <c r="D252" s="69" t="s">
        <v>22</v>
      </c>
      <c r="E252" s="130" t="s">
        <v>157</v>
      </c>
    </row>
    <row r="253" spans="1:5" ht="14.25">
      <c r="A253" s="92">
        <v>42366</v>
      </c>
      <c r="B253" s="69" t="s">
        <v>158</v>
      </c>
      <c r="C253" s="69">
        <v>100</v>
      </c>
      <c r="D253" s="69" t="s">
        <v>22</v>
      </c>
      <c r="E253" s="130" t="s">
        <v>157</v>
      </c>
    </row>
    <row r="254" spans="1:5" ht="14.25">
      <c r="A254" s="92">
        <v>42367</v>
      </c>
      <c r="B254" s="69" t="s">
        <v>80</v>
      </c>
      <c r="C254" s="69">
        <v>300</v>
      </c>
      <c r="D254" s="69" t="s">
        <v>22</v>
      </c>
      <c r="E254" s="130" t="s">
        <v>157</v>
      </c>
    </row>
    <row r="255" spans="1:5" ht="14.25">
      <c r="A255" s="92">
        <v>42368</v>
      </c>
      <c r="B255" s="69" t="s">
        <v>152</v>
      </c>
      <c r="C255" s="69">
        <v>500</v>
      </c>
      <c r="D255" s="69" t="s">
        <v>22</v>
      </c>
      <c r="E255" s="130" t="s">
        <v>157</v>
      </c>
    </row>
    <row r="256" spans="1:5" ht="14.25">
      <c r="A256" s="92">
        <v>42368</v>
      </c>
      <c r="B256" s="69" t="s">
        <v>159</v>
      </c>
      <c r="C256" s="69">
        <v>200</v>
      </c>
      <c r="D256" s="69" t="s">
        <v>22</v>
      </c>
      <c r="E256" s="130" t="s">
        <v>157</v>
      </c>
    </row>
    <row r="257" spans="1:5" ht="14.25">
      <c r="A257" s="92">
        <v>42368</v>
      </c>
      <c r="B257" s="69" t="s">
        <v>42</v>
      </c>
      <c r="C257" s="69">
        <v>500</v>
      </c>
      <c r="D257" s="69" t="s">
        <v>22</v>
      </c>
      <c r="E257" s="130" t="s">
        <v>157</v>
      </c>
    </row>
    <row r="258" spans="1:5" ht="14.25">
      <c r="A258" s="92">
        <v>42368</v>
      </c>
      <c r="B258" s="69" t="s">
        <v>160</v>
      </c>
      <c r="C258" s="69">
        <v>500</v>
      </c>
      <c r="D258" s="69" t="s">
        <v>22</v>
      </c>
      <c r="E258" s="130" t="s">
        <v>157</v>
      </c>
    </row>
    <row r="259" spans="1:5" ht="14.25">
      <c r="A259" s="92">
        <v>42368</v>
      </c>
      <c r="B259" s="69" t="s">
        <v>19</v>
      </c>
      <c r="C259" s="69">
        <v>10000</v>
      </c>
      <c r="D259" s="69" t="s">
        <v>22</v>
      </c>
      <c r="E259" s="130" t="s">
        <v>157</v>
      </c>
    </row>
    <row r="260" spans="1:5" ht="14.25">
      <c r="A260" s="92">
        <v>42368</v>
      </c>
      <c r="B260" s="69" t="s">
        <v>44</v>
      </c>
      <c r="C260" s="69">
        <v>500</v>
      </c>
      <c r="D260" s="69" t="s">
        <v>22</v>
      </c>
      <c r="E260" s="130" t="s">
        <v>157</v>
      </c>
    </row>
    <row r="261" spans="1:5" ht="14.25">
      <c r="A261" s="92">
        <v>42368</v>
      </c>
      <c r="B261" s="69" t="s">
        <v>100</v>
      </c>
      <c r="C261" s="69">
        <v>200</v>
      </c>
      <c r="D261" s="69" t="s">
        <v>22</v>
      </c>
      <c r="E261" s="130" t="s">
        <v>157</v>
      </c>
    </row>
    <row r="262" spans="1:5" ht="14.25">
      <c r="A262" s="92">
        <v>42368</v>
      </c>
      <c r="B262" s="69" t="s">
        <v>131</v>
      </c>
      <c r="C262" s="69">
        <v>300</v>
      </c>
      <c r="D262" s="69" t="s">
        <v>22</v>
      </c>
      <c r="E262" s="130" t="s">
        <v>157</v>
      </c>
    </row>
    <row r="263" spans="1:5" ht="14.25">
      <c r="A263" s="92">
        <v>42368</v>
      </c>
      <c r="B263" s="69" t="s">
        <v>161</v>
      </c>
      <c r="C263" s="69">
        <v>100</v>
      </c>
      <c r="D263" s="69" t="s">
        <v>22</v>
      </c>
      <c r="E263" s="130" t="s">
        <v>157</v>
      </c>
    </row>
    <row r="264" spans="1:5" ht="14.25">
      <c r="A264" s="92">
        <v>42368</v>
      </c>
      <c r="B264" s="69" t="s">
        <v>162</v>
      </c>
      <c r="C264" s="69">
        <v>1888</v>
      </c>
      <c r="D264" s="69" t="s">
        <v>22</v>
      </c>
      <c r="E264" s="130" t="s">
        <v>157</v>
      </c>
    </row>
    <row r="265" spans="1:5" ht="14.25">
      <c r="A265" s="92">
        <v>42369</v>
      </c>
      <c r="B265" s="69" t="s">
        <v>65</v>
      </c>
      <c r="C265" s="69">
        <v>1000</v>
      </c>
      <c r="D265" s="69" t="s">
        <v>22</v>
      </c>
      <c r="E265" s="130" t="s">
        <v>157</v>
      </c>
    </row>
    <row r="266" spans="1:5" ht="14.25">
      <c r="A266" s="92">
        <v>42369</v>
      </c>
      <c r="B266" s="69" t="s">
        <v>68</v>
      </c>
      <c r="C266" s="69">
        <v>200</v>
      </c>
      <c r="D266" s="69" t="s">
        <v>22</v>
      </c>
      <c r="E266" s="130" t="s">
        <v>157</v>
      </c>
    </row>
    <row r="267" spans="1:5" ht="14.25">
      <c r="A267" s="92">
        <v>42369</v>
      </c>
      <c r="B267" s="69" t="s">
        <v>163</v>
      </c>
      <c r="C267" s="69">
        <v>1000</v>
      </c>
      <c r="D267" s="69" t="s">
        <v>22</v>
      </c>
      <c r="E267" s="130" t="s">
        <v>157</v>
      </c>
    </row>
    <row r="268" spans="1:5" ht="14.25">
      <c r="A268" s="92">
        <v>42369</v>
      </c>
      <c r="B268" s="69" t="s">
        <v>103</v>
      </c>
      <c r="C268" s="69">
        <v>1000</v>
      </c>
      <c r="D268" s="69" t="s">
        <v>22</v>
      </c>
      <c r="E268" s="130" t="s">
        <v>157</v>
      </c>
    </row>
    <row r="269" spans="1:5" ht="14.25">
      <c r="A269" s="92">
        <v>42369</v>
      </c>
      <c r="B269" s="69" t="s">
        <v>164</v>
      </c>
      <c r="C269" s="69">
        <v>20</v>
      </c>
      <c r="D269" s="69" t="s">
        <v>22</v>
      </c>
      <c r="E269" s="130" t="s">
        <v>157</v>
      </c>
    </row>
    <row r="270" spans="1:5" ht="14.25">
      <c r="A270" s="92">
        <v>42369</v>
      </c>
      <c r="B270" s="137" t="s">
        <v>165</v>
      </c>
      <c r="C270" s="138">
        <v>100</v>
      </c>
      <c r="D270" s="69" t="s">
        <v>17</v>
      </c>
      <c r="E270" s="130" t="s">
        <v>25</v>
      </c>
    </row>
    <row r="271" spans="1:5" ht="14.25">
      <c r="A271" s="92">
        <v>42369</v>
      </c>
      <c r="B271" s="137" t="s">
        <v>166</v>
      </c>
      <c r="C271" s="138">
        <v>100</v>
      </c>
      <c r="D271" s="69" t="s">
        <v>17</v>
      </c>
      <c r="E271" s="130" t="s">
        <v>25</v>
      </c>
    </row>
    <row r="272" spans="1:5" ht="14.25">
      <c r="A272" s="92">
        <v>42369</v>
      </c>
      <c r="B272" s="137" t="s">
        <v>167</v>
      </c>
      <c r="C272" s="138">
        <v>100</v>
      </c>
      <c r="D272" s="69" t="s">
        <v>17</v>
      </c>
      <c r="E272" s="130" t="s">
        <v>25</v>
      </c>
    </row>
    <row r="273" spans="1:5" ht="14.25">
      <c r="A273" s="92">
        <v>42369</v>
      </c>
      <c r="B273" s="137" t="s">
        <v>168</v>
      </c>
      <c r="C273" s="138">
        <v>100</v>
      </c>
      <c r="D273" s="69" t="s">
        <v>17</v>
      </c>
      <c r="E273" s="130" t="s">
        <v>25</v>
      </c>
    </row>
    <row r="274" spans="1:5" ht="14.25">
      <c r="A274" s="92">
        <v>42369</v>
      </c>
      <c r="B274" s="138" t="s">
        <v>169</v>
      </c>
      <c r="C274" s="138">
        <v>200</v>
      </c>
      <c r="D274" s="69" t="s">
        <v>17</v>
      </c>
      <c r="E274" s="130" t="s">
        <v>25</v>
      </c>
    </row>
    <row r="275" spans="1:5" ht="14.25">
      <c r="A275" s="92">
        <v>42369</v>
      </c>
      <c r="B275" s="138" t="s">
        <v>170</v>
      </c>
      <c r="C275" s="138">
        <v>200</v>
      </c>
      <c r="D275" s="69" t="s">
        <v>17</v>
      </c>
      <c r="E275" s="130" t="s">
        <v>25</v>
      </c>
    </row>
    <row r="276" spans="1:5" ht="14.25">
      <c r="A276" s="92">
        <v>42369</v>
      </c>
      <c r="B276" s="138" t="s">
        <v>171</v>
      </c>
      <c r="C276" s="138">
        <v>300</v>
      </c>
      <c r="D276" s="69" t="s">
        <v>17</v>
      </c>
      <c r="E276" s="130" t="s">
        <v>25</v>
      </c>
    </row>
    <row r="277" spans="1:5" ht="14.25">
      <c r="A277" s="92">
        <v>42369</v>
      </c>
      <c r="B277" s="89" t="s">
        <v>172</v>
      </c>
      <c r="C277" s="89">
        <v>100</v>
      </c>
      <c r="D277" s="69" t="s">
        <v>17</v>
      </c>
      <c r="E277" s="130" t="s">
        <v>25</v>
      </c>
    </row>
    <row r="278" spans="1:5" ht="14.25">
      <c r="A278" s="92">
        <v>42369</v>
      </c>
      <c r="B278" s="89" t="s">
        <v>173</v>
      </c>
      <c r="C278" s="89">
        <v>100</v>
      </c>
      <c r="D278" s="69" t="s">
        <v>17</v>
      </c>
      <c r="E278" s="130" t="s">
        <v>25</v>
      </c>
    </row>
    <row r="279" spans="1:5" ht="14.25">
      <c r="A279" s="92">
        <v>42369</v>
      </c>
      <c r="B279" s="139" t="s">
        <v>174</v>
      </c>
      <c r="C279" s="89">
        <v>300</v>
      </c>
      <c r="D279" s="69" t="s">
        <v>17</v>
      </c>
      <c r="E279" s="130" t="s">
        <v>25</v>
      </c>
    </row>
    <row r="280" spans="1:5" ht="14.25">
      <c r="A280" s="92">
        <v>42369</v>
      </c>
      <c r="B280" s="69" t="s">
        <v>175</v>
      </c>
      <c r="C280" s="89">
        <v>100</v>
      </c>
      <c r="D280" s="69" t="s">
        <v>17</v>
      </c>
      <c r="E280" s="130" t="s">
        <v>25</v>
      </c>
    </row>
    <row r="281" spans="1:5" ht="14.25">
      <c r="A281" s="92">
        <v>42369</v>
      </c>
      <c r="B281" s="89" t="s">
        <v>176</v>
      </c>
      <c r="C281" s="89">
        <v>500</v>
      </c>
      <c r="D281" s="69" t="s">
        <v>17</v>
      </c>
      <c r="E281" s="130" t="s">
        <v>25</v>
      </c>
    </row>
    <row r="282" spans="1:5" ht="14.25">
      <c r="A282" s="92">
        <v>42369</v>
      </c>
      <c r="B282" s="69" t="s">
        <v>177</v>
      </c>
      <c r="C282" s="89">
        <v>100</v>
      </c>
      <c r="D282" s="69" t="s">
        <v>17</v>
      </c>
      <c r="E282" s="130" t="s">
        <v>25</v>
      </c>
    </row>
    <row r="283" spans="1:5" ht="14.25">
      <c r="A283" s="92">
        <v>42369</v>
      </c>
      <c r="B283" s="69" t="s">
        <v>178</v>
      </c>
      <c r="C283" s="89">
        <v>100</v>
      </c>
      <c r="D283" s="69" t="s">
        <v>17</v>
      </c>
      <c r="E283" s="130" t="s">
        <v>25</v>
      </c>
    </row>
    <row r="284" spans="1:5" ht="14.25">
      <c r="A284" s="92">
        <v>42369</v>
      </c>
      <c r="B284" t="s">
        <v>179</v>
      </c>
      <c r="C284" s="89">
        <v>100</v>
      </c>
      <c r="D284" s="69" t="s">
        <v>17</v>
      </c>
      <c r="E284" s="130" t="s">
        <v>25</v>
      </c>
    </row>
  </sheetData>
  <sheetProtection/>
  <mergeCells count="2">
    <mergeCell ref="A1:E1"/>
    <mergeCell ref="A4:E4"/>
  </mergeCells>
  <printOptions/>
  <pageMargins left="0.75" right="0.75" top="1" bottom="1" header="0.5" footer="0.5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Q115"/>
  <sheetViews>
    <sheetView workbookViewId="0" topLeftCell="A1">
      <selection activeCell="G115" sqref="G115"/>
    </sheetView>
  </sheetViews>
  <sheetFormatPr defaultColWidth="9.00390625" defaultRowHeight="14.25"/>
  <cols>
    <col min="1" max="1" width="15.25390625" style="69" customWidth="1"/>
    <col min="2" max="2" width="45.375" style="69" customWidth="1"/>
    <col min="3" max="3" width="10.75390625" style="69" customWidth="1"/>
    <col min="4" max="4" width="10.625" style="69" customWidth="1"/>
    <col min="5" max="225" width="9.00390625" style="69" customWidth="1"/>
  </cols>
  <sheetData>
    <row r="1" spans="1:225" s="93" customFormat="1" ht="20.25">
      <c r="A1" s="95" t="s">
        <v>180</v>
      </c>
      <c r="B1" s="95"/>
      <c r="C1" s="95"/>
      <c r="D1" s="95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/>
      <c r="CD1" s="96"/>
      <c r="CE1" s="96"/>
      <c r="CF1" s="96"/>
      <c r="CG1" s="96"/>
      <c r="CH1" s="96"/>
      <c r="CI1" s="96"/>
      <c r="CJ1" s="96"/>
      <c r="CK1" s="96"/>
      <c r="CL1" s="96"/>
      <c r="CM1" s="96"/>
      <c r="CN1" s="96"/>
      <c r="CO1" s="96"/>
      <c r="CP1" s="96"/>
      <c r="CQ1" s="96"/>
      <c r="CR1" s="96"/>
      <c r="CS1" s="96"/>
      <c r="CT1" s="96"/>
      <c r="CU1" s="96"/>
      <c r="CV1" s="96"/>
      <c r="CW1" s="96"/>
      <c r="CX1" s="96"/>
      <c r="CY1" s="96"/>
      <c r="CZ1" s="96"/>
      <c r="DA1" s="96"/>
      <c r="DB1" s="96"/>
      <c r="DC1" s="96"/>
      <c r="DD1" s="96"/>
      <c r="DE1" s="96"/>
      <c r="DF1" s="96"/>
      <c r="DG1" s="96"/>
      <c r="DH1" s="96"/>
      <c r="DI1" s="96"/>
      <c r="DJ1" s="96"/>
      <c r="DK1" s="96"/>
      <c r="DL1" s="96"/>
      <c r="DM1" s="96"/>
      <c r="DN1" s="96"/>
      <c r="DO1" s="96"/>
      <c r="DP1" s="96"/>
      <c r="DQ1" s="96"/>
      <c r="DR1" s="96"/>
      <c r="DS1" s="96"/>
      <c r="DT1" s="96"/>
      <c r="DU1" s="96"/>
      <c r="DV1" s="96"/>
      <c r="DW1" s="96"/>
      <c r="DX1" s="96"/>
      <c r="DY1" s="96"/>
      <c r="DZ1" s="96"/>
      <c r="EA1" s="96"/>
      <c r="EB1" s="96"/>
      <c r="EC1" s="96"/>
      <c r="ED1" s="96"/>
      <c r="EE1" s="96"/>
      <c r="EF1" s="96"/>
      <c r="EG1" s="96"/>
      <c r="EH1" s="96"/>
      <c r="EI1" s="96"/>
      <c r="EJ1" s="96"/>
      <c r="EK1" s="96"/>
      <c r="EL1" s="96"/>
      <c r="EM1" s="96"/>
      <c r="EN1" s="96"/>
      <c r="EO1" s="96"/>
      <c r="EP1" s="96"/>
      <c r="EQ1" s="96"/>
      <c r="ER1" s="96"/>
      <c r="ES1" s="96"/>
      <c r="ET1" s="96"/>
      <c r="EU1" s="96"/>
      <c r="EV1" s="96"/>
      <c r="EW1" s="96"/>
      <c r="EX1" s="96"/>
      <c r="EY1" s="96"/>
      <c r="EZ1" s="96"/>
      <c r="FA1" s="96"/>
      <c r="FB1" s="96"/>
      <c r="FC1" s="96"/>
      <c r="FD1" s="96"/>
      <c r="FE1" s="96"/>
      <c r="FF1" s="96"/>
      <c r="FG1" s="96"/>
      <c r="FH1" s="96"/>
      <c r="FI1" s="96"/>
      <c r="FJ1" s="96"/>
      <c r="FK1" s="96"/>
      <c r="FL1" s="96"/>
      <c r="FM1" s="96"/>
      <c r="FN1" s="96"/>
      <c r="FO1" s="96"/>
      <c r="FP1" s="96"/>
      <c r="FQ1" s="96"/>
      <c r="FR1" s="96"/>
      <c r="FS1" s="96"/>
      <c r="FT1" s="96"/>
      <c r="FU1" s="96"/>
      <c r="FV1" s="96"/>
      <c r="FW1" s="96"/>
      <c r="FX1" s="96"/>
      <c r="FY1" s="96"/>
      <c r="FZ1" s="96"/>
      <c r="GA1" s="96"/>
      <c r="GB1" s="96"/>
      <c r="GC1" s="96"/>
      <c r="GD1" s="96"/>
      <c r="GE1" s="96"/>
      <c r="GF1" s="96"/>
      <c r="GG1" s="96"/>
      <c r="GH1" s="96"/>
      <c r="GI1" s="96"/>
      <c r="GJ1" s="96"/>
      <c r="GK1" s="96"/>
      <c r="GL1" s="96"/>
      <c r="GM1" s="96"/>
      <c r="GN1" s="96"/>
      <c r="GO1" s="96"/>
      <c r="GP1" s="96"/>
      <c r="GQ1" s="96"/>
      <c r="GR1" s="96"/>
      <c r="GS1" s="96"/>
      <c r="GT1" s="96"/>
      <c r="GU1" s="96"/>
      <c r="GV1" s="96"/>
      <c r="GW1" s="96"/>
      <c r="GX1" s="96"/>
      <c r="GY1" s="96"/>
      <c r="GZ1" s="96"/>
      <c r="HA1" s="96"/>
      <c r="HB1" s="96"/>
      <c r="HC1" s="96"/>
      <c r="HD1" s="96"/>
      <c r="HE1" s="96"/>
      <c r="HF1" s="96"/>
      <c r="HG1" s="96"/>
      <c r="HH1" s="96"/>
      <c r="HI1" s="96"/>
      <c r="HJ1" s="96"/>
      <c r="HK1" s="96"/>
      <c r="HL1" s="96"/>
      <c r="HM1" s="96"/>
      <c r="HN1" s="96"/>
      <c r="HO1" s="96"/>
      <c r="HP1" s="96"/>
      <c r="HQ1" s="96"/>
    </row>
    <row r="2" spans="1:225" s="94" customFormat="1" ht="14.25">
      <c r="A2" s="97" t="s">
        <v>181</v>
      </c>
      <c r="B2" s="98" t="s">
        <v>182</v>
      </c>
      <c r="C2" s="98" t="s">
        <v>183</v>
      </c>
      <c r="D2" s="98" t="s">
        <v>14</v>
      </c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/>
      <c r="DJ2" s="96"/>
      <c r="DK2" s="96"/>
      <c r="DL2" s="96"/>
      <c r="DM2" s="96"/>
      <c r="DN2" s="96"/>
      <c r="DO2" s="96"/>
      <c r="DP2" s="96"/>
      <c r="DQ2" s="96"/>
      <c r="DR2" s="96"/>
      <c r="DS2" s="96"/>
      <c r="DT2" s="96"/>
      <c r="DU2" s="96"/>
      <c r="DV2" s="96"/>
      <c r="DW2" s="96"/>
      <c r="DX2" s="96"/>
      <c r="DY2" s="96"/>
      <c r="DZ2" s="96"/>
      <c r="EA2" s="96"/>
      <c r="EB2" s="96"/>
      <c r="EC2" s="96"/>
      <c r="ED2" s="96"/>
      <c r="EE2" s="96"/>
      <c r="EF2" s="96"/>
      <c r="EG2" s="96"/>
      <c r="EH2" s="96"/>
      <c r="EI2" s="96"/>
      <c r="EJ2" s="96"/>
      <c r="EK2" s="96"/>
      <c r="EL2" s="96"/>
      <c r="EM2" s="96"/>
      <c r="EN2" s="96"/>
      <c r="EO2" s="96"/>
      <c r="EP2" s="96"/>
      <c r="EQ2" s="96"/>
      <c r="ER2" s="96"/>
      <c r="ES2" s="96"/>
      <c r="ET2" s="96"/>
      <c r="EU2" s="96"/>
      <c r="EV2" s="96"/>
      <c r="EW2" s="96"/>
      <c r="EX2" s="96"/>
      <c r="EY2" s="96"/>
      <c r="EZ2" s="96"/>
      <c r="FA2" s="96"/>
      <c r="FB2" s="96"/>
      <c r="FC2" s="96"/>
      <c r="FD2" s="96"/>
      <c r="FE2" s="96"/>
      <c r="FF2" s="96"/>
      <c r="FG2" s="96"/>
      <c r="FH2" s="96"/>
      <c r="FI2" s="96"/>
      <c r="FJ2" s="96"/>
      <c r="FK2" s="96"/>
      <c r="FL2" s="96"/>
      <c r="FM2" s="96"/>
      <c r="FN2" s="96"/>
      <c r="FO2" s="96"/>
      <c r="FP2" s="96"/>
      <c r="FQ2" s="96"/>
      <c r="FR2" s="96"/>
      <c r="FS2" s="96"/>
      <c r="FT2" s="96"/>
      <c r="FU2" s="96"/>
      <c r="FV2" s="96"/>
      <c r="FW2" s="96"/>
      <c r="FX2" s="96"/>
      <c r="FY2" s="96"/>
      <c r="FZ2" s="96"/>
      <c r="GA2" s="96"/>
      <c r="GB2" s="96"/>
      <c r="GC2" s="96"/>
      <c r="GD2" s="96"/>
      <c r="GE2" s="96"/>
      <c r="GF2" s="96"/>
      <c r="GG2" s="96"/>
      <c r="GH2" s="96"/>
      <c r="GI2" s="96"/>
      <c r="GJ2" s="96"/>
      <c r="GK2" s="96"/>
      <c r="GL2" s="96"/>
      <c r="GM2" s="96"/>
      <c r="GN2" s="96"/>
      <c r="GO2" s="96"/>
      <c r="GP2" s="96"/>
      <c r="GQ2" s="96"/>
      <c r="GR2" s="96"/>
      <c r="GS2" s="96"/>
      <c r="GT2" s="96"/>
      <c r="GU2" s="96"/>
      <c r="GV2" s="96"/>
      <c r="GW2" s="96"/>
      <c r="GX2" s="96"/>
      <c r="GY2" s="96"/>
      <c r="GZ2" s="96"/>
      <c r="HA2" s="96"/>
      <c r="HB2" s="96"/>
      <c r="HC2" s="96"/>
      <c r="HD2" s="96"/>
      <c r="HE2" s="96"/>
      <c r="HF2" s="96"/>
      <c r="HG2" s="96"/>
      <c r="HH2" s="96"/>
      <c r="HI2" s="96"/>
      <c r="HJ2" s="96"/>
      <c r="HK2" s="96"/>
      <c r="HL2" s="96"/>
      <c r="HM2" s="96"/>
      <c r="HN2" s="96"/>
      <c r="HO2" s="96"/>
      <c r="HP2" s="96"/>
      <c r="HQ2" s="96"/>
    </row>
    <row r="3" spans="1:4" ht="14.25">
      <c r="A3" s="92">
        <v>42017</v>
      </c>
      <c r="B3" s="69" t="s">
        <v>184</v>
      </c>
      <c r="C3" s="69">
        <v>2200</v>
      </c>
      <c r="D3" s="69" t="s">
        <v>17</v>
      </c>
    </row>
    <row r="4" spans="1:4" ht="14.25">
      <c r="A4" s="92">
        <v>42017</v>
      </c>
      <c r="B4" s="69" t="s">
        <v>185</v>
      </c>
      <c r="C4" s="69">
        <v>600</v>
      </c>
      <c r="D4" s="69" t="s">
        <v>22</v>
      </c>
    </row>
    <row r="5" spans="1:4" ht="14.25">
      <c r="A5" s="92">
        <v>42019</v>
      </c>
      <c r="B5" s="69" t="s">
        <v>186</v>
      </c>
      <c r="C5" s="69">
        <v>41</v>
      </c>
      <c r="D5" s="69" t="s">
        <v>22</v>
      </c>
    </row>
    <row r="6" spans="1:4" ht="14.25">
      <c r="A6" s="92">
        <v>42031</v>
      </c>
      <c r="B6" s="69" t="s">
        <v>187</v>
      </c>
      <c r="C6" s="69">
        <v>167</v>
      </c>
      <c r="D6" s="69" t="s">
        <v>17</v>
      </c>
    </row>
    <row r="7" spans="1:4" ht="14.25">
      <c r="A7" s="92">
        <v>42035</v>
      </c>
      <c r="B7" s="69" t="s">
        <v>188</v>
      </c>
      <c r="C7" s="89">
        <v>221.37</v>
      </c>
      <c r="D7" s="69" t="s">
        <v>22</v>
      </c>
    </row>
    <row r="8" spans="1:4" ht="14.25">
      <c r="A8" s="92">
        <v>42035</v>
      </c>
      <c r="B8" s="69" t="s">
        <v>189</v>
      </c>
      <c r="C8" s="89">
        <v>2220</v>
      </c>
      <c r="D8" s="69" t="s">
        <v>22</v>
      </c>
    </row>
    <row r="9" spans="1:3" ht="14.25">
      <c r="A9" s="92"/>
      <c r="C9" s="89"/>
    </row>
    <row r="10" spans="1:4" ht="14.25">
      <c r="A10" s="92">
        <v>42063</v>
      </c>
      <c r="B10" s="69" t="s">
        <v>190</v>
      </c>
      <c r="C10" s="89">
        <v>312.68</v>
      </c>
      <c r="D10" s="69" t="s">
        <v>22</v>
      </c>
    </row>
    <row r="11" spans="1:4" ht="14.25">
      <c r="A11" s="92">
        <v>42063</v>
      </c>
      <c r="B11" s="69" t="s">
        <v>191</v>
      </c>
      <c r="C11" s="89">
        <v>2220</v>
      </c>
      <c r="D11" s="69" t="s">
        <v>22</v>
      </c>
    </row>
    <row r="12" spans="1:3" ht="14.25">
      <c r="A12" s="92"/>
      <c r="C12" s="89"/>
    </row>
    <row r="13" spans="1:4" ht="14.25">
      <c r="A13" s="92">
        <v>42075</v>
      </c>
      <c r="B13" s="69" t="s">
        <v>192</v>
      </c>
      <c r="C13" s="89">
        <v>161.2</v>
      </c>
      <c r="D13" s="69" t="s">
        <v>22</v>
      </c>
    </row>
    <row r="14" spans="1:4" ht="14.25">
      <c r="A14" s="92">
        <v>42075</v>
      </c>
      <c r="B14" s="69" t="s">
        <v>193</v>
      </c>
      <c r="C14" s="89">
        <v>598</v>
      </c>
      <c r="D14" s="69" t="s">
        <v>17</v>
      </c>
    </row>
    <row r="15" spans="1:4" ht="14.25">
      <c r="A15" s="92">
        <v>42075</v>
      </c>
      <c r="B15" s="69" t="s">
        <v>194</v>
      </c>
      <c r="C15" s="89">
        <v>138</v>
      </c>
      <c r="D15" s="69" t="s">
        <v>17</v>
      </c>
    </row>
    <row r="16" spans="1:4" ht="14.25">
      <c r="A16" s="92">
        <v>42079</v>
      </c>
      <c r="B16" s="99" t="s">
        <v>195</v>
      </c>
      <c r="C16" s="89">
        <v>6000</v>
      </c>
      <c r="D16" s="69" t="s">
        <v>22</v>
      </c>
    </row>
    <row r="17" spans="1:4" ht="14.25">
      <c r="A17" s="92">
        <v>42084</v>
      </c>
      <c r="B17" s="69" t="s">
        <v>196</v>
      </c>
      <c r="C17" s="100">
        <v>-35.86</v>
      </c>
      <c r="D17" s="69" t="s">
        <v>22</v>
      </c>
    </row>
    <row r="18" spans="1:4" ht="14.25">
      <c r="A18" s="92">
        <v>42085</v>
      </c>
      <c r="B18" s="69" t="s">
        <v>197</v>
      </c>
      <c r="C18" s="89">
        <v>7700</v>
      </c>
      <c r="D18" s="69" t="s">
        <v>17</v>
      </c>
    </row>
    <row r="19" spans="1:4" ht="14.25">
      <c r="A19" s="92">
        <v>42088</v>
      </c>
      <c r="B19" s="69" t="s">
        <v>198</v>
      </c>
      <c r="C19" s="89">
        <v>974</v>
      </c>
      <c r="D19" s="69" t="s">
        <v>22</v>
      </c>
    </row>
    <row r="20" spans="1:4" ht="14.25">
      <c r="A20" s="92">
        <v>42091</v>
      </c>
      <c r="B20" s="69" t="s">
        <v>199</v>
      </c>
      <c r="C20" s="89">
        <v>4900</v>
      </c>
      <c r="D20" s="69" t="s">
        <v>17</v>
      </c>
    </row>
    <row r="21" spans="1:4" ht="14.25">
      <c r="A21" s="92">
        <v>42092</v>
      </c>
      <c r="B21" s="69" t="s">
        <v>200</v>
      </c>
      <c r="C21" s="89">
        <v>12000</v>
      </c>
      <c r="D21" s="69" t="s">
        <v>17</v>
      </c>
    </row>
    <row r="22" spans="1:4" ht="14.25">
      <c r="A22" s="92">
        <v>42093</v>
      </c>
      <c r="B22" s="69" t="s">
        <v>201</v>
      </c>
      <c r="C22" s="89">
        <v>13600</v>
      </c>
      <c r="D22" s="69" t="s">
        <v>17</v>
      </c>
    </row>
    <row r="23" spans="1:4" ht="14.25">
      <c r="A23" s="92">
        <v>42093</v>
      </c>
      <c r="B23" s="69" t="s">
        <v>202</v>
      </c>
      <c r="C23" s="89">
        <v>3800</v>
      </c>
      <c r="D23" s="69" t="s">
        <v>17</v>
      </c>
    </row>
    <row r="24" spans="1:4" ht="14.25">
      <c r="A24" s="92">
        <v>42094</v>
      </c>
      <c r="B24" s="69" t="s">
        <v>203</v>
      </c>
      <c r="C24" s="89">
        <v>166</v>
      </c>
      <c r="D24" s="69" t="s">
        <v>17</v>
      </c>
    </row>
    <row r="25" spans="1:4" ht="14.25">
      <c r="A25" s="92">
        <v>42094</v>
      </c>
      <c r="B25" s="69" t="s">
        <v>204</v>
      </c>
      <c r="C25" s="89">
        <v>2220</v>
      </c>
      <c r="D25" s="69" t="s">
        <v>22</v>
      </c>
    </row>
    <row r="26" spans="1:3" ht="14.25">
      <c r="A26" s="92"/>
      <c r="C26" s="89"/>
    </row>
    <row r="27" spans="1:4" ht="14.25">
      <c r="A27" s="92">
        <v>42098</v>
      </c>
      <c r="B27" s="69" t="s">
        <v>205</v>
      </c>
      <c r="C27" s="89">
        <v>102</v>
      </c>
      <c r="D27" s="69" t="s">
        <v>22</v>
      </c>
    </row>
    <row r="28" spans="1:4" ht="14.25">
      <c r="A28" s="92">
        <v>42103</v>
      </c>
      <c r="B28" s="69" t="s">
        <v>206</v>
      </c>
      <c r="C28" s="89">
        <v>395</v>
      </c>
      <c r="D28" s="69" t="s">
        <v>17</v>
      </c>
    </row>
    <row r="29" spans="1:4" ht="14.25">
      <c r="A29" s="92">
        <v>42106</v>
      </c>
      <c r="B29" s="69" t="s">
        <v>207</v>
      </c>
      <c r="C29" s="89">
        <v>143</v>
      </c>
      <c r="D29" s="69" t="s">
        <v>22</v>
      </c>
    </row>
    <row r="30" spans="1:4" ht="14.25">
      <c r="A30" s="92">
        <v>42108</v>
      </c>
      <c r="B30" s="69" t="s">
        <v>208</v>
      </c>
      <c r="C30" s="89">
        <v>233.03</v>
      </c>
      <c r="D30" s="69" t="s">
        <v>22</v>
      </c>
    </row>
    <row r="31" spans="1:4" ht="14.25">
      <c r="A31" s="92">
        <v>42110</v>
      </c>
      <c r="B31" s="69" t="s">
        <v>209</v>
      </c>
      <c r="C31" s="89">
        <v>164</v>
      </c>
      <c r="D31" s="69" t="s">
        <v>22</v>
      </c>
    </row>
    <row r="32" spans="1:4" ht="14.25">
      <c r="A32" s="92">
        <v>42118</v>
      </c>
      <c r="B32" s="69" t="s">
        <v>210</v>
      </c>
      <c r="C32" s="89">
        <v>7500</v>
      </c>
      <c r="D32" s="69" t="s">
        <v>17</v>
      </c>
    </row>
    <row r="33" spans="1:4" ht="14.25">
      <c r="A33" s="92">
        <v>42119</v>
      </c>
      <c r="B33" s="69" t="s">
        <v>211</v>
      </c>
      <c r="C33" s="89">
        <v>6200</v>
      </c>
      <c r="D33" s="69" t="s">
        <v>17</v>
      </c>
    </row>
    <row r="34" spans="1:4" ht="14.25">
      <c r="A34" s="92">
        <v>42120</v>
      </c>
      <c r="B34" s="69" t="s">
        <v>212</v>
      </c>
      <c r="C34" s="89">
        <v>82</v>
      </c>
      <c r="D34" s="69" t="s">
        <v>22</v>
      </c>
    </row>
    <row r="35" spans="1:4" ht="14.25">
      <c r="A35" s="92">
        <v>42122</v>
      </c>
      <c r="B35" s="69" t="s">
        <v>213</v>
      </c>
      <c r="C35" s="89">
        <v>5600</v>
      </c>
      <c r="D35" s="69" t="s">
        <v>17</v>
      </c>
    </row>
    <row r="36" spans="1:4" ht="14.25">
      <c r="A36" s="92">
        <v>42124</v>
      </c>
      <c r="B36" s="69" t="s">
        <v>214</v>
      </c>
      <c r="C36" s="89">
        <v>204.2</v>
      </c>
      <c r="D36" s="69" t="s">
        <v>22</v>
      </c>
    </row>
    <row r="37" spans="1:4" ht="14.25">
      <c r="A37" s="92">
        <v>42124</v>
      </c>
      <c r="B37" s="69" t="s">
        <v>215</v>
      </c>
      <c r="C37" s="89">
        <v>2220</v>
      </c>
      <c r="D37" s="69" t="s">
        <v>22</v>
      </c>
    </row>
    <row r="38" spans="1:3" ht="14.25">
      <c r="A38" s="92"/>
      <c r="C38" s="89"/>
    </row>
    <row r="39" spans="1:4" ht="14.25">
      <c r="A39" s="92">
        <v>42132</v>
      </c>
      <c r="B39" s="69" t="s">
        <v>216</v>
      </c>
      <c r="C39" s="89">
        <v>123</v>
      </c>
      <c r="D39" s="69" t="s">
        <v>22</v>
      </c>
    </row>
    <row r="40" spans="1:4" ht="14.25">
      <c r="A40" s="92">
        <v>42149</v>
      </c>
      <c r="B40" s="69" t="s">
        <v>217</v>
      </c>
      <c r="C40" s="89">
        <v>208.49</v>
      </c>
      <c r="D40" s="69" t="s">
        <v>22</v>
      </c>
    </row>
    <row r="41" spans="1:4" ht="14.25">
      <c r="A41" s="92">
        <v>42149</v>
      </c>
      <c r="B41" s="69" t="s">
        <v>218</v>
      </c>
      <c r="C41" s="89">
        <v>418</v>
      </c>
      <c r="D41" s="69" t="s">
        <v>22</v>
      </c>
    </row>
    <row r="42" spans="1:4" ht="14.25">
      <c r="A42" s="92">
        <v>42150</v>
      </c>
      <c r="B42" s="69" t="s">
        <v>219</v>
      </c>
      <c r="C42" s="89">
        <v>4500</v>
      </c>
      <c r="D42" s="69" t="s">
        <v>17</v>
      </c>
    </row>
    <row r="43" spans="1:4" ht="14.25">
      <c r="A43" s="92">
        <v>42151</v>
      </c>
      <c r="B43" s="69" t="s">
        <v>220</v>
      </c>
      <c r="C43" s="89">
        <v>82</v>
      </c>
      <c r="D43" s="69" t="s">
        <v>22</v>
      </c>
    </row>
    <row r="44" spans="1:4" ht="14.25">
      <c r="A44" s="92">
        <v>42153</v>
      </c>
      <c r="B44" s="69" t="s">
        <v>221</v>
      </c>
      <c r="C44" s="89">
        <v>5000</v>
      </c>
      <c r="D44" s="69" t="s">
        <v>17</v>
      </c>
    </row>
    <row r="45" spans="1:4" ht="14.25">
      <c r="A45" s="92">
        <v>42155</v>
      </c>
      <c r="B45" s="69" t="s">
        <v>222</v>
      </c>
      <c r="C45" s="89">
        <v>178</v>
      </c>
      <c r="D45" s="69" t="s">
        <v>22</v>
      </c>
    </row>
    <row r="46" spans="1:4" ht="14.25">
      <c r="A46" s="92">
        <v>42155</v>
      </c>
      <c r="B46" s="69" t="s">
        <v>223</v>
      </c>
      <c r="C46" s="89">
        <v>2220</v>
      </c>
      <c r="D46" s="69" t="s">
        <v>22</v>
      </c>
    </row>
    <row r="47" spans="1:3" ht="14.25">
      <c r="A47" s="92"/>
      <c r="C47" s="89"/>
    </row>
    <row r="48" spans="1:4" ht="14.25">
      <c r="A48" s="92">
        <v>42156</v>
      </c>
      <c r="B48" s="69" t="s">
        <v>224</v>
      </c>
      <c r="C48" s="89">
        <v>41</v>
      </c>
      <c r="D48" s="69" t="s">
        <v>22</v>
      </c>
    </row>
    <row r="49" spans="1:4" ht="14.25">
      <c r="A49" s="92">
        <v>42167</v>
      </c>
      <c r="B49" s="69" t="s">
        <v>225</v>
      </c>
      <c r="C49" s="89">
        <v>29.9</v>
      </c>
      <c r="D49" s="69" t="s">
        <v>22</v>
      </c>
    </row>
    <row r="50" spans="1:4" ht="14.25">
      <c r="A50" s="92">
        <v>42167</v>
      </c>
      <c r="B50" s="69" t="s">
        <v>226</v>
      </c>
      <c r="C50" s="89">
        <v>200</v>
      </c>
      <c r="D50" s="69" t="s">
        <v>22</v>
      </c>
    </row>
    <row r="51" spans="1:4" ht="14.25">
      <c r="A51" s="92">
        <v>42169</v>
      </c>
      <c r="B51" s="99" t="s">
        <v>227</v>
      </c>
      <c r="C51" s="89">
        <v>6000</v>
      </c>
      <c r="D51" s="69" t="s">
        <v>22</v>
      </c>
    </row>
    <row r="52" spans="1:4" ht="14.25">
      <c r="A52" s="92">
        <v>42173</v>
      </c>
      <c r="B52" s="99" t="s">
        <v>228</v>
      </c>
      <c r="C52" s="89">
        <v>63.9</v>
      </c>
      <c r="D52" s="69" t="s">
        <v>22</v>
      </c>
    </row>
    <row r="53" spans="1:4" ht="14.25">
      <c r="A53" s="92">
        <v>42174</v>
      </c>
      <c r="B53" s="99" t="s">
        <v>229</v>
      </c>
      <c r="C53" s="89">
        <v>82</v>
      </c>
      <c r="D53" s="69" t="s">
        <v>22</v>
      </c>
    </row>
    <row r="54" spans="1:4" ht="14.25">
      <c r="A54" s="92">
        <v>42174</v>
      </c>
      <c r="B54" s="69" t="s">
        <v>230</v>
      </c>
      <c r="C54" s="89">
        <v>7500</v>
      </c>
      <c r="D54" s="69" t="s">
        <v>17</v>
      </c>
    </row>
    <row r="55" spans="1:4" ht="14.25">
      <c r="A55" s="92">
        <v>42174</v>
      </c>
      <c r="B55" s="99" t="s">
        <v>231</v>
      </c>
      <c r="C55" s="89">
        <v>3000</v>
      </c>
      <c r="D55" s="69" t="s">
        <v>17</v>
      </c>
    </row>
    <row r="56" spans="1:4" ht="14.25">
      <c r="A56" s="92">
        <v>42174</v>
      </c>
      <c r="B56" s="69" t="s">
        <v>232</v>
      </c>
      <c r="C56" s="89">
        <v>235.11</v>
      </c>
      <c r="D56" s="69" t="s">
        <v>22</v>
      </c>
    </row>
    <row r="57" spans="1:4" ht="14.25">
      <c r="A57" s="92">
        <v>42176</v>
      </c>
      <c r="B57" s="69" t="s">
        <v>196</v>
      </c>
      <c r="C57" s="100">
        <v>-27.12</v>
      </c>
      <c r="D57" s="69" t="s">
        <v>22</v>
      </c>
    </row>
    <row r="58" spans="1:4" ht="14.25">
      <c r="A58" s="92">
        <v>42185</v>
      </c>
      <c r="B58" s="69" t="s">
        <v>233</v>
      </c>
      <c r="C58" s="89">
        <v>422</v>
      </c>
      <c r="D58" s="69" t="s">
        <v>17</v>
      </c>
    </row>
    <row r="59" spans="1:3" ht="14.25">
      <c r="A59" s="92"/>
      <c r="C59" s="89"/>
    </row>
    <row r="60" spans="1:4" ht="14.25">
      <c r="A60" s="92">
        <v>42188</v>
      </c>
      <c r="B60" s="69" t="s">
        <v>234</v>
      </c>
      <c r="C60" s="89">
        <v>339</v>
      </c>
      <c r="D60" s="69" t="s">
        <v>17</v>
      </c>
    </row>
    <row r="61" spans="1:4" ht="14.25">
      <c r="A61" s="92">
        <v>42201</v>
      </c>
      <c r="B61" s="69" t="s">
        <v>235</v>
      </c>
      <c r="C61" s="89">
        <v>196</v>
      </c>
      <c r="D61" s="69" t="s">
        <v>22</v>
      </c>
    </row>
    <row r="62" spans="1:4" ht="14.25">
      <c r="A62" s="92">
        <v>42203</v>
      </c>
      <c r="B62" s="69" t="s">
        <v>236</v>
      </c>
      <c r="C62" s="69">
        <v>458</v>
      </c>
      <c r="D62" s="69" t="s">
        <v>17</v>
      </c>
    </row>
    <row r="63" spans="1:4" ht="14.25">
      <c r="A63" s="92">
        <v>42209</v>
      </c>
      <c r="B63" s="69" t="s">
        <v>237</v>
      </c>
      <c r="C63" s="89">
        <v>116</v>
      </c>
      <c r="D63" s="69" t="s">
        <v>22</v>
      </c>
    </row>
    <row r="64" spans="1:4" ht="14.25">
      <c r="A64" s="92">
        <v>42215</v>
      </c>
      <c r="B64" s="69" t="s">
        <v>238</v>
      </c>
      <c r="C64" s="89">
        <v>286.08</v>
      </c>
      <c r="D64" s="69" t="s">
        <v>22</v>
      </c>
    </row>
    <row r="65" spans="1:4" ht="14.25">
      <c r="A65" s="92">
        <v>42216</v>
      </c>
      <c r="B65" s="69" t="s">
        <v>239</v>
      </c>
      <c r="C65" s="89">
        <v>1800</v>
      </c>
      <c r="D65" s="69" t="s">
        <v>17</v>
      </c>
    </row>
    <row r="66" ht="14.25">
      <c r="A66" s="92"/>
    </row>
    <row r="67" spans="1:4" ht="14.25">
      <c r="A67" s="92">
        <v>42225</v>
      </c>
      <c r="B67" s="69" t="s">
        <v>240</v>
      </c>
      <c r="C67" s="89">
        <v>133.5</v>
      </c>
      <c r="D67" s="69" t="s">
        <v>22</v>
      </c>
    </row>
    <row r="68" spans="1:4" ht="14.25">
      <c r="A68" s="92">
        <v>42226</v>
      </c>
      <c r="B68" s="69" t="s">
        <v>241</v>
      </c>
      <c r="C68" s="89">
        <v>209</v>
      </c>
      <c r="D68" s="69" t="s">
        <v>22</v>
      </c>
    </row>
    <row r="69" spans="1:4" ht="14.25">
      <c r="A69" s="92">
        <v>42232</v>
      </c>
      <c r="B69" s="69" t="s">
        <v>242</v>
      </c>
      <c r="C69" s="89">
        <v>90</v>
      </c>
      <c r="D69" s="69" t="s">
        <v>22</v>
      </c>
    </row>
    <row r="70" spans="1:4" ht="14.25">
      <c r="A70" s="101">
        <v>42235</v>
      </c>
      <c r="B70" s="69" t="s">
        <v>243</v>
      </c>
      <c r="C70" s="89">
        <v>442</v>
      </c>
      <c r="D70" s="69" t="s">
        <v>17</v>
      </c>
    </row>
    <row r="71" spans="1:4" ht="14.25">
      <c r="A71" s="92">
        <v>42238</v>
      </c>
      <c r="B71" s="69" t="s">
        <v>244</v>
      </c>
      <c r="C71" s="89">
        <v>50</v>
      </c>
      <c r="D71" s="69" t="s">
        <v>22</v>
      </c>
    </row>
    <row r="72" spans="1:4" ht="14.25">
      <c r="A72" s="92">
        <v>42245</v>
      </c>
      <c r="B72" s="69" t="s">
        <v>245</v>
      </c>
      <c r="C72" s="89">
        <v>88.44</v>
      </c>
      <c r="D72" s="69" t="s">
        <v>17</v>
      </c>
    </row>
    <row r="73" spans="1:3" ht="14.25">
      <c r="A73" s="92"/>
      <c r="C73" s="89"/>
    </row>
    <row r="74" spans="1:4" ht="14.25">
      <c r="A74" s="92">
        <v>42249</v>
      </c>
      <c r="B74" s="69" t="s">
        <v>246</v>
      </c>
      <c r="C74" s="89">
        <v>724</v>
      </c>
      <c r="D74" s="69" t="s">
        <v>17</v>
      </c>
    </row>
    <row r="75" spans="1:4" ht="14.25">
      <c r="A75" s="92">
        <v>42249</v>
      </c>
      <c r="B75" s="69" t="s">
        <v>247</v>
      </c>
      <c r="C75" s="89">
        <v>756</v>
      </c>
      <c r="D75" s="69" t="s">
        <v>17</v>
      </c>
    </row>
    <row r="76" spans="1:4" ht="14.25">
      <c r="A76" s="92">
        <v>42253</v>
      </c>
      <c r="B76" s="99" t="s">
        <v>248</v>
      </c>
      <c r="C76" s="89">
        <v>6000</v>
      </c>
      <c r="D76" s="69" t="s">
        <v>22</v>
      </c>
    </row>
    <row r="77" spans="1:4" ht="14.25">
      <c r="A77" s="92">
        <v>42256</v>
      </c>
      <c r="B77" s="69" t="s">
        <v>249</v>
      </c>
      <c r="C77" s="89">
        <v>282</v>
      </c>
      <c r="D77" s="69" t="s">
        <v>22</v>
      </c>
    </row>
    <row r="78" spans="1:4" ht="14.25">
      <c r="A78" s="92">
        <v>42259</v>
      </c>
      <c r="B78" s="69" t="s">
        <v>250</v>
      </c>
      <c r="C78" s="89">
        <v>6000</v>
      </c>
      <c r="D78" s="69" t="s">
        <v>17</v>
      </c>
    </row>
    <row r="79" spans="1:4" ht="14.25">
      <c r="A79" s="92">
        <v>42265</v>
      </c>
      <c r="B79" s="69" t="s">
        <v>251</v>
      </c>
      <c r="C79" s="89">
        <v>3500</v>
      </c>
      <c r="D79" s="69" t="s">
        <v>17</v>
      </c>
    </row>
    <row r="80" spans="1:4" ht="14.25">
      <c r="A80" s="92">
        <v>42265</v>
      </c>
      <c r="B80" s="69" t="s">
        <v>252</v>
      </c>
      <c r="C80" s="89">
        <v>6000</v>
      </c>
      <c r="D80" s="69" t="s">
        <v>17</v>
      </c>
    </row>
    <row r="81" spans="1:4" ht="14.25">
      <c r="A81" s="92">
        <v>42265</v>
      </c>
      <c r="B81" s="69" t="s">
        <v>253</v>
      </c>
      <c r="C81" s="89">
        <v>4000</v>
      </c>
      <c r="D81" s="69" t="s">
        <v>17</v>
      </c>
    </row>
    <row r="82" spans="1:4" ht="14.25">
      <c r="A82" s="92">
        <v>42266</v>
      </c>
      <c r="B82" s="69" t="s">
        <v>254</v>
      </c>
      <c r="C82" s="89">
        <v>170</v>
      </c>
      <c r="D82" s="69" t="s">
        <v>22</v>
      </c>
    </row>
    <row r="83" spans="1:4" ht="14.25">
      <c r="A83" s="92">
        <v>42268</v>
      </c>
      <c r="B83" s="69" t="s">
        <v>196</v>
      </c>
      <c r="C83" s="100">
        <v>-40.92</v>
      </c>
      <c r="D83" s="69" t="s">
        <v>22</v>
      </c>
    </row>
    <row r="84" spans="1:4" ht="14.25">
      <c r="A84" s="92">
        <v>42271</v>
      </c>
      <c r="B84" s="69" t="s">
        <v>255</v>
      </c>
      <c r="C84" s="89">
        <v>835</v>
      </c>
      <c r="D84" s="69" t="s">
        <v>22</v>
      </c>
    </row>
    <row r="85" spans="1:4" ht="14.25">
      <c r="A85" s="92">
        <v>42272</v>
      </c>
      <c r="B85" s="69" t="s">
        <v>256</v>
      </c>
      <c r="C85" s="89">
        <v>4600</v>
      </c>
      <c r="D85" s="69" t="s">
        <v>17</v>
      </c>
    </row>
    <row r="86" spans="1:4" ht="14.25">
      <c r="A86" s="92">
        <v>42272</v>
      </c>
      <c r="B86" s="69" t="s">
        <v>257</v>
      </c>
      <c r="C86" s="89">
        <v>7000</v>
      </c>
      <c r="D86" s="69" t="s">
        <v>17</v>
      </c>
    </row>
    <row r="87" spans="1:4" ht="14.25">
      <c r="A87" s="92">
        <v>42272</v>
      </c>
      <c r="B87" s="69" t="s">
        <v>258</v>
      </c>
      <c r="C87" s="89">
        <v>4000</v>
      </c>
      <c r="D87" s="69" t="s">
        <v>17</v>
      </c>
    </row>
    <row r="88" spans="1:4" ht="14.25">
      <c r="A88" s="92">
        <v>42273</v>
      </c>
      <c r="B88" s="69" t="s">
        <v>259</v>
      </c>
      <c r="C88" s="89">
        <v>245</v>
      </c>
      <c r="D88" s="69" t="s">
        <v>22</v>
      </c>
    </row>
    <row r="89" spans="1:4" ht="14.25">
      <c r="A89" s="92">
        <v>42273</v>
      </c>
      <c r="B89" s="69" t="s">
        <v>260</v>
      </c>
      <c r="C89" s="89">
        <v>6300</v>
      </c>
      <c r="D89" s="69" t="s">
        <v>17</v>
      </c>
    </row>
    <row r="90" ht="14.25"/>
    <row r="91" spans="1:4" ht="14.25">
      <c r="A91" s="92">
        <v>42282</v>
      </c>
      <c r="B91" s="69" t="s">
        <v>261</v>
      </c>
      <c r="C91" s="89">
        <v>218.25</v>
      </c>
      <c r="D91" s="69" t="s">
        <v>22</v>
      </c>
    </row>
    <row r="92" spans="1:4" ht="14.25">
      <c r="A92" s="92">
        <v>42287</v>
      </c>
      <c r="B92" s="69" t="s">
        <v>262</v>
      </c>
      <c r="C92" s="89">
        <v>2400</v>
      </c>
      <c r="D92" s="69" t="s">
        <v>17</v>
      </c>
    </row>
    <row r="93" spans="1:4" ht="14.25">
      <c r="A93" s="92">
        <v>42293</v>
      </c>
      <c r="B93" s="69" t="s">
        <v>263</v>
      </c>
      <c r="C93" s="89">
        <v>4500</v>
      </c>
      <c r="D93" s="69" t="s">
        <v>17</v>
      </c>
    </row>
    <row r="94" spans="1:4" ht="14.25">
      <c r="A94" s="92">
        <v>42294</v>
      </c>
      <c r="B94" s="69" t="s">
        <v>264</v>
      </c>
      <c r="C94" s="89">
        <v>5500</v>
      </c>
      <c r="D94" s="69" t="s">
        <v>17</v>
      </c>
    </row>
    <row r="95" spans="1:4" ht="14.25">
      <c r="A95" s="92">
        <v>42294</v>
      </c>
      <c r="B95" s="69" t="s">
        <v>265</v>
      </c>
      <c r="C95" s="89">
        <v>7000</v>
      </c>
      <c r="D95" s="69" t="s">
        <v>17</v>
      </c>
    </row>
    <row r="96" spans="1:4" ht="14.25">
      <c r="A96" s="92">
        <v>42295</v>
      </c>
      <c r="B96" s="69" t="s">
        <v>266</v>
      </c>
      <c r="C96" s="89">
        <v>82</v>
      </c>
      <c r="D96" s="69" t="s">
        <v>22</v>
      </c>
    </row>
    <row r="97" spans="1:4" ht="14.25">
      <c r="A97" s="92">
        <v>42299</v>
      </c>
      <c r="B97" s="69" t="s">
        <v>267</v>
      </c>
      <c r="C97" s="89">
        <v>4000</v>
      </c>
      <c r="D97" s="69" t="s">
        <v>17</v>
      </c>
    </row>
    <row r="98" spans="1:4" ht="14.25">
      <c r="A98" s="92">
        <v>42300</v>
      </c>
      <c r="B98" s="69" t="s">
        <v>268</v>
      </c>
      <c r="C98" s="89">
        <v>242</v>
      </c>
      <c r="D98" s="69" t="s">
        <v>22</v>
      </c>
    </row>
    <row r="99" spans="1:4" ht="14.25">
      <c r="A99" s="92">
        <v>42305</v>
      </c>
      <c r="B99" s="69" t="s">
        <v>269</v>
      </c>
      <c r="C99" s="89">
        <v>6300</v>
      </c>
      <c r="D99" s="69" t="s">
        <v>17</v>
      </c>
    </row>
    <row r="100" spans="1:4" ht="14.25">
      <c r="A100" s="92">
        <v>42306</v>
      </c>
      <c r="B100" s="69" t="s">
        <v>270</v>
      </c>
      <c r="C100" s="89">
        <v>4200</v>
      </c>
      <c r="D100" s="69" t="s">
        <v>17</v>
      </c>
    </row>
    <row r="101" spans="1:4" ht="14.25">
      <c r="A101" s="92">
        <v>42307</v>
      </c>
      <c r="B101" s="69" t="s">
        <v>271</v>
      </c>
      <c r="C101" s="89">
        <v>66</v>
      </c>
      <c r="D101" s="69" t="s">
        <v>22</v>
      </c>
    </row>
    <row r="102" spans="1:4" ht="14.25">
      <c r="A102" s="92">
        <v>42308</v>
      </c>
      <c r="B102" s="69" t="s">
        <v>272</v>
      </c>
      <c r="C102" s="89">
        <v>4100</v>
      </c>
      <c r="D102" s="69" t="s">
        <v>17</v>
      </c>
    </row>
    <row r="103" ht="14.25">
      <c r="A103" s="92"/>
    </row>
    <row r="104" spans="1:4" ht="14.25">
      <c r="A104" s="92">
        <v>42332</v>
      </c>
      <c r="B104" s="69" t="s">
        <v>273</v>
      </c>
      <c r="C104" s="89">
        <v>1000</v>
      </c>
      <c r="D104" s="69" t="s">
        <v>17</v>
      </c>
    </row>
    <row r="105" spans="1:4" ht="14.25">
      <c r="A105" s="92">
        <v>42336</v>
      </c>
      <c r="B105" t="s">
        <v>274</v>
      </c>
      <c r="C105" s="89">
        <v>82</v>
      </c>
      <c r="D105" s="69" t="s">
        <v>22</v>
      </c>
    </row>
    <row r="106" spans="1:4" ht="14.25">
      <c r="A106" s="92">
        <v>42338</v>
      </c>
      <c r="B106" s="69" t="s">
        <v>275</v>
      </c>
      <c r="C106" s="89">
        <v>6500</v>
      </c>
      <c r="D106" s="69" t="s">
        <v>17</v>
      </c>
    </row>
    <row r="107" spans="1:3" ht="14.25">
      <c r="A107" s="92"/>
      <c r="C107" s="89"/>
    </row>
    <row r="108" spans="1:4" ht="14.25">
      <c r="A108" s="92">
        <v>42344</v>
      </c>
      <c r="B108" t="s">
        <v>276</v>
      </c>
      <c r="C108" s="89">
        <v>82</v>
      </c>
      <c r="D108" s="69" t="s">
        <v>22</v>
      </c>
    </row>
    <row r="109" spans="1:4" ht="14.25">
      <c r="A109" s="92">
        <v>42345</v>
      </c>
      <c r="B109" s="99" t="s">
        <v>277</v>
      </c>
      <c r="C109" s="89">
        <v>6000</v>
      </c>
      <c r="D109" s="69" t="s">
        <v>22</v>
      </c>
    </row>
    <row r="110" spans="1:4" ht="14.25">
      <c r="A110" s="92">
        <v>42354</v>
      </c>
      <c r="B110" s="99" t="s">
        <v>278</v>
      </c>
      <c r="C110" s="89">
        <v>125</v>
      </c>
      <c r="D110" s="69" t="s">
        <v>22</v>
      </c>
    </row>
    <row r="111" spans="1:4" ht="14.25">
      <c r="A111" s="92">
        <v>42356</v>
      </c>
      <c r="B111" s="99" t="s">
        <v>279</v>
      </c>
      <c r="C111" s="89">
        <v>504</v>
      </c>
      <c r="D111" s="69" t="s">
        <v>22</v>
      </c>
    </row>
    <row r="112" spans="1:4" ht="14.25">
      <c r="A112" s="92">
        <v>42359</v>
      </c>
      <c r="B112" s="69" t="s">
        <v>196</v>
      </c>
      <c r="C112" s="100">
        <v>-32.1</v>
      </c>
      <c r="D112" s="69" t="s">
        <v>22</v>
      </c>
    </row>
    <row r="113" spans="1:4" ht="14.25">
      <c r="A113" s="92">
        <v>42366</v>
      </c>
      <c r="B113" s="69" t="s">
        <v>280</v>
      </c>
      <c r="C113" s="89">
        <v>211.1</v>
      </c>
      <c r="D113" s="69" t="s">
        <v>22</v>
      </c>
    </row>
    <row r="114" spans="1:4" ht="14.25">
      <c r="A114" s="92">
        <v>42366</v>
      </c>
      <c r="B114" s="69" t="s">
        <v>281</v>
      </c>
      <c r="C114" s="89">
        <v>223.25</v>
      </c>
      <c r="D114" s="69" t="s">
        <v>22</v>
      </c>
    </row>
    <row r="115" spans="1:4" ht="14.25">
      <c r="A115" s="92">
        <v>42367</v>
      </c>
      <c r="B115" s="69" t="s">
        <v>282</v>
      </c>
      <c r="C115" s="89">
        <v>6200</v>
      </c>
      <c r="D115" s="69" t="s">
        <v>17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G34"/>
  <sheetViews>
    <sheetView zoomScaleSheetLayoutView="100" workbookViewId="0" topLeftCell="A1">
      <selection activeCell="E23" sqref="E23"/>
    </sheetView>
  </sheetViews>
  <sheetFormatPr defaultColWidth="9.00390625" defaultRowHeight="14.25"/>
  <cols>
    <col min="1" max="1" width="16.75390625" style="69" customWidth="1"/>
    <col min="2" max="2" width="17.50390625" style="69" customWidth="1"/>
    <col min="3" max="3" width="9.00390625" style="69" customWidth="1"/>
    <col min="4" max="4" width="11.625" style="69" customWidth="1"/>
    <col min="5" max="5" width="9.00390625" style="69" customWidth="1"/>
    <col min="6" max="6" width="11.375" style="69" customWidth="1"/>
    <col min="7" max="7" width="9.125" style="69" customWidth="1"/>
    <col min="8" max="8" width="33.875" style="69" customWidth="1"/>
    <col min="9" max="9" width="10.375" style="69" customWidth="1"/>
    <col min="10" max="15" width="9.00390625" style="69" customWidth="1"/>
    <col min="16" max="16" width="16.00390625" style="69" customWidth="1"/>
    <col min="17" max="17" width="16.75390625" style="69" customWidth="1"/>
    <col min="18" max="18" width="38.75390625" style="69" customWidth="1"/>
    <col min="19" max="19" width="11.50390625" style="69" customWidth="1"/>
    <col min="20" max="241" width="9.00390625" style="69" customWidth="1"/>
  </cols>
  <sheetData>
    <row r="1" spans="1:241" ht="25.5">
      <c r="A1" s="70" t="s">
        <v>283</v>
      </c>
      <c r="B1" s="70"/>
      <c r="C1" s="70"/>
      <c r="D1" s="70"/>
      <c r="E1" s="70"/>
      <c r="F1" s="70"/>
      <c r="G1" s="70"/>
      <c r="H1" s="70"/>
      <c r="I1" s="70"/>
      <c r="J1" s="90"/>
      <c r="K1" s="90"/>
      <c r="L1" s="90"/>
      <c r="M1" s="90"/>
      <c r="N1" s="90"/>
      <c r="O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</row>
    <row r="2" spans="1:18" ht="14.25">
      <c r="A2" s="71" t="s">
        <v>284</v>
      </c>
      <c r="B2" s="71" t="s">
        <v>12</v>
      </c>
      <c r="C2" s="71" t="s">
        <v>285</v>
      </c>
      <c r="D2" s="72" t="s">
        <v>286</v>
      </c>
      <c r="E2" s="71" t="s">
        <v>287</v>
      </c>
      <c r="F2" s="73" t="s">
        <v>288</v>
      </c>
      <c r="G2" s="72" t="s">
        <v>289</v>
      </c>
      <c r="H2" s="71" t="s">
        <v>290</v>
      </c>
      <c r="I2" s="72" t="s">
        <v>291</v>
      </c>
      <c r="P2" s="91"/>
      <c r="Q2" s="91"/>
      <c r="R2" s="91"/>
    </row>
    <row r="3" spans="1:19" ht="14.25">
      <c r="A3" s="74" t="s">
        <v>292</v>
      </c>
      <c r="B3" s="74" t="s">
        <v>293</v>
      </c>
      <c r="C3" s="74"/>
      <c r="D3" s="74">
        <v>20120219</v>
      </c>
      <c r="E3" s="74"/>
      <c r="F3" s="74"/>
      <c r="G3" s="74"/>
      <c r="H3" s="75" t="s">
        <v>294</v>
      </c>
      <c r="I3" s="74"/>
      <c r="P3" s="91" t="s">
        <v>11</v>
      </c>
      <c r="Q3" s="91" t="s">
        <v>12</v>
      </c>
      <c r="R3" s="91" t="s">
        <v>295</v>
      </c>
      <c r="S3" s="91" t="s">
        <v>291</v>
      </c>
    </row>
    <row r="4" spans="1:18" ht="14.25">
      <c r="A4" s="76" t="s">
        <v>296</v>
      </c>
      <c r="B4" s="76" t="s">
        <v>297</v>
      </c>
      <c r="C4" s="76" t="s">
        <v>298</v>
      </c>
      <c r="D4" s="76">
        <v>20120220</v>
      </c>
      <c r="E4" s="76" t="s">
        <v>298</v>
      </c>
      <c r="F4" s="76">
        <v>20130401</v>
      </c>
      <c r="G4" s="76">
        <v>0</v>
      </c>
      <c r="H4" s="77" t="s">
        <v>299</v>
      </c>
      <c r="I4" s="76"/>
      <c r="P4" s="92">
        <v>40958</v>
      </c>
      <c r="Q4" s="69" t="s">
        <v>293</v>
      </c>
      <c r="R4" s="69" t="s">
        <v>300</v>
      </c>
    </row>
    <row r="5" spans="1:18" ht="14.25">
      <c r="A5" s="76" t="s">
        <v>301</v>
      </c>
      <c r="B5" s="76" t="s">
        <v>302</v>
      </c>
      <c r="C5" s="76"/>
      <c r="D5" s="76">
        <v>20120309</v>
      </c>
      <c r="E5" s="76"/>
      <c r="F5" s="76">
        <v>20130308</v>
      </c>
      <c r="G5" s="76"/>
      <c r="H5" s="77" t="s">
        <v>303</v>
      </c>
      <c r="I5" s="76"/>
      <c r="P5" s="92">
        <v>40959</v>
      </c>
      <c r="Q5" s="69" t="s">
        <v>304</v>
      </c>
      <c r="R5" s="69" t="s">
        <v>305</v>
      </c>
    </row>
    <row r="6" spans="1:19" ht="14.25">
      <c r="A6" s="76" t="s">
        <v>306</v>
      </c>
      <c r="B6" s="76" t="s">
        <v>307</v>
      </c>
      <c r="C6" s="76"/>
      <c r="D6" s="76">
        <v>20120308</v>
      </c>
      <c r="E6" s="76"/>
      <c r="F6" s="76"/>
      <c r="G6" s="76"/>
      <c r="H6" s="77" t="s">
        <v>308</v>
      </c>
      <c r="I6" s="76"/>
      <c r="P6" s="92">
        <v>40972</v>
      </c>
      <c r="Q6" s="69" t="s">
        <v>309</v>
      </c>
      <c r="R6" s="69" t="s">
        <v>310</v>
      </c>
      <c r="S6" s="69" t="s">
        <v>311</v>
      </c>
    </row>
    <row r="7" spans="1:18" ht="14.25">
      <c r="A7" s="76" t="s">
        <v>312</v>
      </c>
      <c r="B7" s="76" t="s">
        <v>313</v>
      </c>
      <c r="C7" s="76" t="s">
        <v>314</v>
      </c>
      <c r="D7" s="76">
        <v>20120923</v>
      </c>
      <c r="E7" s="76" t="s">
        <v>314</v>
      </c>
      <c r="F7" s="76">
        <v>20130401</v>
      </c>
      <c r="G7" s="76">
        <v>0</v>
      </c>
      <c r="H7" s="77" t="s">
        <v>299</v>
      </c>
      <c r="I7" s="76"/>
      <c r="P7" s="92">
        <v>40976</v>
      </c>
      <c r="Q7" s="69" t="s">
        <v>307</v>
      </c>
      <c r="R7" s="69" t="s">
        <v>315</v>
      </c>
    </row>
    <row r="8" spans="1:18" ht="14.25">
      <c r="A8" s="76" t="s">
        <v>316</v>
      </c>
      <c r="B8" s="76" t="s">
        <v>313</v>
      </c>
      <c r="C8" s="76" t="s">
        <v>317</v>
      </c>
      <c r="D8" s="76">
        <v>20120923</v>
      </c>
      <c r="E8" s="76"/>
      <c r="F8" s="76"/>
      <c r="G8" s="76" t="s">
        <v>317</v>
      </c>
      <c r="H8" s="77" t="s">
        <v>318</v>
      </c>
      <c r="I8" s="76"/>
      <c r="P8" s="92">
        <v>41175</v>
      </c>
      <c r="Q8" s="69" t="s">
        <v>313</v>
      </c>
      <c r="R8" s="69" t="s">
        <v>319</v>
      </c>
    </row>
    <row r="9" spans="1:9" ht="14.25">
      <c r="A9" s="76" t="s">
        <v>320</v>
      </c>
      <c r="B9" s="76" t="s">
        <v>313</v>
      </c>
      <c r="C9" s="76" t="s">
        <v>321</v>
      </c>
      <c r="D9" s="76">
        <v>20120923</v>
      </c>
      <c r="E9" s="76"/>
      <c r="F9" s="76"/>
      <c r="G9" s="76" t="s">
        <v>321</v>
      </c>
      <c r="H9" s="77" t="s">
        <v>318</v>
      </c>
      <c r="I9" s="76"/>
    </row>
    <row r="10" spans="1:19" ht="14.25">
      <c r="A10" s="76" t="s">
        <v>322</v>
      </c>
      <c r="B10" s="76" t="s">
        <v>323</v>
      </c>
      <c r="C10" s="76" t="s">
        <v>324</v>
      </c>
      <c r="D10" s="76">
        <v>20130222</v>
      </c>
      <c r="E10" s="76"/>
      <c r="F10" s="76"/>
      <c r="G10" s="76" t="s">
        <v>324</v>
      </c>
      <c r="H10" s="77" t="s">
        <v>325</v>
      </c>
      <c r="I10" s="76"/>
      <c r="P10" s="92">
        <v>41305</v>
      </c>
      <c r="Q10" s="69" t="s">
        <v>293</v>
      </c>
      <c r="R10" s="69" t="s">
        <v>326</v>
      </c>
      <c r="S10" s="69" t="s">
        <v>327</v>
      </c>
    </row>
    <row r="11" spans="1:18" ht="14.25">
      <c r="A11" s="76" t="s">
        <v>328</v>
      </c>
      <c r="B11" s="76" t="s">
        <v>329</v>
      </c>
      <c r="C11" s="76" t="s">
        <v>298</v>
      </c>
      <c r="D11" s="76">
        <v>20130523</v>
      </c>
      <c r="E11" s="76"/>
      <c r="F11" s="76"/>
      <c r="G11" s="76" t="s">
        <v>298</v>
      </c>
      <c r="H11" s="77" t="s">
        <v>325</v>
      </c>
      <c r="I11" s="76"/>
      <c r="P11" s="92">
        <v>41327</v>
      </c>
      <c r="Q11" s="69" t="s">
        <v>323</v>
      </c>
      <c r="R11" s="69" t="s">
        <v>330</v>
      </c>
    </row>
    <row r="12" spans="1:16" ht="14.25">
      <c r="A12" s="76" t="s">
        <v>331</v>
      </c>
      <c r="B12" s="76" t="s">
        <v>332</v>
      </c>
      <c r="C12" s="76" t="s">
        <v>333</v>
      </c>
      <c r="D12" s="76">
        <v>20130824</v>
      </c>
      <c r="E12" s="76" t="s">
        <v>333</v>
      </c>
      <c r="F12" s="76">
        <v>20130930</v>
      </c>
      <c r="G12" s="76">
        <v>0</v>
      </c>
      <c r="H12" s="77" t="s">
        <v>334</v>
      </c>
      <c r="I12" s="76" t="s">
        <v>335</v>
      </c>
      <c r="P12" s="92"/>
    </row>
    <row r="13" spans="1:18" ht="14.25">
      <c r="A13" s="76" t="s">
        <v>336</v>
      </c>
      <c r="B13" s="76" t="s">
        <v>323</v>
      </c>
      <c r="C13" s="76">
        <v>167</v>
      </c>
      <c r="D13" s="76">
        <v>20130823</v>
      </c>
      <c r="E13" s="76">
        <v>167</v>
      </c>
      <c r="F13" s="76">
        <v>20130903</v>
      </c>
      <c r="G13" s="76">
        <v>0</v>
      </c>
      <c r="H13" s="77" t="s">
        <v>337</v>
      </c>
      <c r="I13" s="76"/>
      <c r="P13" s="92">
        <v>41417</v>
      </c>
      <c r="Q13" s="69" t="s">
        <v>329</v>
      </c>
      <c r="R13" s="69" t="s">
        <v>338</v>
      </c>
    </row>
    <row r="14" spans="1:16" ht="14.25">
      <c r="A14" s="76"/>
      <c r="B14" s="76" t="s">
        <v>323</v>
      </c>
      <c r="C14" s="76">
        <v>1000</v>
      </c>
      <c r="D14" s="76">
        <v>20140613</v>
      </c>
      <c r="E14" s="78">
        <v>60</v>
      </c>
      <c r="F14" s="78">
        <v>20140705</v>
      </c>
      <c r="G14" s="76">
        <v>940</v>
      </c>
      <c r="H14" s="79" t="s">
        <v>339</v>
      </c>
      <c r="I14" s="80" t="s">
        <v>340</v>
      </c>
      <c r="P14" s="92"/>
    </row>
    <row r="15" spans="1:18" ht="14.25">
      <c r="A15" s="76"/>
      <c r="B15" s="76"/>
      <c r="C15" s="76"/>
      <c r="D15" s="76"/>
      <c r="E15" s="78">
        <v>40</v>
      </c>
      <c r="F15" s="78">
        <v>20140831</v>
      </c>
      <c r="G15" s="76">
        <v>900</v>
      </c>
      <c r="H15" s="79" t="s">
        <v>341</v>
      </c>
      <c r="I15" s="80" t="s">
        <v>342</v>
      </c>
      <c r="P15" s="92">
        <v>41509</v>
      </c>
      <c r="Q15" s="69" t="s">
        <v>323</v>
      </c>
      <c r="R15" s="69" t="s">
        <v>343</v>
      </c>
    </row>
    <row r="16" spans="1:18" ht="14.25">
      <c r="A16" s="76"/>
      <c r="B16" s="76"/>
      <c r="C16" s="80"/>
      <c r="D16" s="80"/>
      <c r="E16" s="78">
        <v>80</v>
      </c>
      <c r="F16" s="78">
        <v>20140831</v>
      </c>
      <c r="G16" s="76">
        <v>820</v>
      </c>
      <c r="H16" s="79" t="s">
        <v>334</v>
      </c>
      <c r="I16" s="80" t="s">
        <v>342</v>
      </c>
      <c r="P16" s="92">
        <v>41510</v>
      </c>
      <c r="Q16" s="69" t="s">
        <v>332</v>
      </c>
      <c r="R16" s="69" t="s">
        <v>344</v>
      </c>
    </row>
    <row r="17" spans="1:16" ht="14.25">
      <c r="A17" s="76"/>
      <c r="B17" s="76"/>
      <c r="C17" s="80"/>
      <c r="D17" s="80"/>
      <c r="E17" s="78">
        <v>40</v>
      </c>
      <c r="F17" s="78">
        <v>20140903</v>
      </c>
      <c r="G17" s="76">
        <v>780</v>
      </c>
      <c r="H17" s="79" t="s">
        <v>345</v>
      </c>
      <c r="I17" s="80" t="s">
        <v>340</v>
      </c>
      <c r="P17" s="92"/>
    </row>
    <row r="18" spans="1:18" ht="14.25">
      <c r="A18" s="81"/>
      <c r="B18" s="81"/>
      <c r="C18" s="82"/>
      <c r="D18" s="82"/>
      <c r="E18" s="83">
        <v>90</v>
      </c>
      <c r="F18" s="83">
        <v>20140930</v>
      </c>
      <c r="G18" s="81">
        <v>690</v>
      </c>
      <c r="H18" s="84" t="s">
        <v>25</v>
      </c>
      <c r="I18" s="80" t="s">
        <v>342</v>
      </c>
      <c r="P18" s="92">
        <v>41803</v>
      </c>
      <c r="Q18" s="69" t="s">
        <v>323</v>
      </c>
      <c r="R18" s="69" t="s">
        <v>346</v>
      </c>
    </row>
    <row r="19" spans="1:9" ht="14.25">
      <c r="A19" s="81"/>
      <c r="B19" s="81"/>
      <c r="C19" s="82"/>
      <c r="D19" s="82"/>
      <c r="E19" s="83">
        <v>80</v>
      </c>
      <c r="F19" s="83">
        <v>20140917</v>
      </c>
      <c r="G19" s="81">
        <v>610</v>
      </c>
      <c r="H19" s="84" t="s">
        <v>347</v>
      </c>
      <c r="I19" s="82" t="s">
        <v>348</v>
      </c>
    </row>
    <row r="20" spans="1:9" ht="14.25">
      <c r="A20" s="76" t="s">
        <v>125</v>
      </c>
      <c r="B20" s="76" t="s">
        <v>66</v>
      </c>
      <c r="C20" s="80" t="s">
        <v>349</v>
      </c>
      <c r="D20" s="78">
        <v>20150911</v>
      </c>
      <c r="E20" s="78"/>
      <c r="F20" s="78"/>
      <c r="G20" s="76"/>
      <c r="H20" s="80" t="s">
        <v>350</v>
      </c>
      <c r="I20" s="80"/>
    </row>
    <row r="21" spans="1:5" ht="14.25">
      <c r="A21" s="85"/>
      <c r="B21" s="86"/>
      <c r="C21" s="86"/>
      <c r="D21" s="86"/>
      <c r="E21" s="86"/>
    </row>
    <row r="22" spans="1:18" ht="14.25">
      <c r="A22" s="87" t="s">
        <v>351</v>
      </c>
      <c r="B22" s="85"/>
      <c r="C22" s="88"/>
      <c r="D22" s="88"/>
      <c r="E22" s="86"/>
      <c r="P22" s="87" t="s">
        <v>351</v>
      </c>
      <c r="Q22" s="91"/>
      <c r="R22" s="91"/>
    </row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>
      <c r="F34" s="89"/>
    </row>
    <row r="35" ht="14.25"/>
    <row r="36" ht="14.25"/>
    <row r="37" ht="14.25"/>
  </sheetData>
  <sheetProtection/>
  <mergeCells count="1">
    <mergeCell ref="A1:I1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8"/>
  <sheetViews>
    <sheetView zoomScaleSheetLayoutView="100" workbookViewId="0" topLeftCell="A1">
      <selection activeCell="I38" sqref="I38"/>
    </sheetView>
  </sheetViews>
  <sheetFormatPr defaultColWidth="9.00390625" defaultRowHeight="14.25"/>
  <cols>
    <col min="1" max="1" width="16.625" style="0" customWidth="1"/>
    <col min="2" max="2" width="5.00390625" style="51" customWidth="1"/>
    <col min="3" max="4" width="11.625" style="0" bestFit="1" customWidth="1"/>
    <col min="5" max="5" width="17.00390625" style="0" customWidth="1"/>
    <col min="6" max="6" width="4.75390625" style="51" customWidth="1"/>
    <col min="7" max="9" width="11.625" style="0" bestFit="1" customWidth="1"/>
  </cols>
  <sheetData>
    <row r="1" spans="1:8" ht="24.75" customHeight="1">
      <c r="A1" s="14" t="s">
        <v>352</v>
      </c>
      <c r="B1" s="14"/>
      <c r="C1" s="14"/>
      <c r="D1" s="14"/>
      <c r="E1" s="14"/>
      <c r="F1" s="14"/>
      <c r="G1" s="14"/>
      <c r="H1" s="14"/>
    </row>
    <row r="2" spans="1:8" ht="14.25">
      <c r="A2" s="3"/>
      <c r="B2" s="52"/>
      <c r="C2" s="3"/>
      <c r="D2" s="3"/>
      <c r="E2" s="3"/>
      <c r="F2" s="52"/>
      <c r="G2" s="4"/>
      <c r="H2" s="4"/>
    </row>
    <row r="3" spans="1:8" ht="14.25">
      <c r="A3" s="15" t="s">
        <v>1</v>
      </c>
      <c r="B3" s="15"/>
      <c r="C3" s="15"/>
      <c r="D3" s="16">
        <v>42369</v>
      </c>
      <c r="E3" s="16"/>
      <c r="F3" s="53"/>
      <c r="G3" s="54" t="s">
        <v>2</v>
      </c>
      <c r="H3" s="54"/>
    </row>
    <row r="4" spans="1:8" ht="14.25">
      <c r="A4" s="55" t="s">
        <v>353</v>
      </c>
      <c r="B4" s="55" t="s">
        <v>354</v>
      </c>
      <c r="C4" s="55" t="s">
        <v>355</v>
      </c>
      <c r="D4" s="55" t="s">
        <v>356</v>
      </c>
      <c r="E4" s="55" t="s">
        <v>357</v>
      </c>
      <c r="F4" s="55" t="s">
        <v>354</v>
      </c>
      <c r="G4" s="55" t="s">
        <v>355</v>
      </c>
      <c r="H4" s="55" t="s">
        <v>356</v>
      </c>
    </row>
    <row r="5" spans="1:8" ht="14.25">
      <c r="A5" s="56" t="s">
        <v>358</v>
      </c>
      <c r="B5" s="55">
        <v>1</v>
      </c>
      <c r="C5" s="57"/>
      <c r="D5" s="58"/>
      <c r="E5" s="56" t="s">
        <v>359</v>
      </c>
      <c r="F5" s="55">
        <v>33</v>
      </c>
      <c r="G5" s="59"/>
      <c r="H5" s="60"/>
    </row>
    <row r="6" spans="1:8" ht="14.25">
      <c r="A6" s="56" t="s">
        <v>360</v>
      </c>
      <c r="B6" s="55">
        <v>2</v>
      </c>
      <c r="C6" s="61">
        <v>43560.72</v>
      </c>
      <c r="D6" s="61">
        <v>70959.22</v>
      </c>
      <c r="E6" s="56" t="s">
        <v>361</v>
      </c>
      <c r="F6" s="55">
        <v>34</v>
      </c>
      <c r="G6" s="59"/>
      <c r="H6" s="60"/>
    </row>
    <row r="7" spans="1:8" ht="14.25">
      <c r="A7" s="56" t="s">
        <v>362</v>
      </c>
      <c r="B7" s="55">
        <v>3</v>
      </c>
      <c r="C7" s="61"/>
      <c r="D7" s="61"/>
      <c r="E7" s="56" t="s">
        <v>363</v>
      </c>
      <c r="F7" s="55">
        <v>35</v>
      </c>
      <c r="G7" s="59"/>
      <c r="H7" s="60"/>
    </row>
    <row r="8" spans="1:8" ht="14.25">
      <c r="A8" s="56" t="s">
        <v>364</v>
      </c>
      <c r="B8" s="55">
        <v>4</v>
      </c>
      <c r="C8" s="61">
        <v>2000</v>
      </c>
      <c r="D8" s="61">
        <v>2000</v>
      </c>
      <c r="E8" s="56" t="s">
        <v>365</v>
      </c>
      <c r="F8" s="55">
        <v>36</v>
      </c>
      <c r="G8" s="59"/>
      <c r="H8" s="60"/>
    </row>
    <row r="9" spans="1:8" ht="14.25">
      <c r="A9" s="56" t="s">
        <v>366</v>
      </c>
      <c r="B9" s="55">
        <v>5</v>
      </c>
      <c r="C9" s="61"/>
      <c r="D9" s="61"/>
      <c r="E9" s="56" t="s">
        <v>367</v>
      </c>
      <c r="F9" s="55">
        <v>37</v>
      </c>
      <c r="G9" s="59"/>
      <c r="H9" s="60"/>
    </row>
    <row r="10" spans="1:8" ht="14.25">
      <c r="A10" s="56" t="s">
        <v>368</v>
      </c>
      <c r="B10" s="55">
        <v>6</v>
      </c>
      <c r="C10" s="61"/>
      <c r="D10" s="61"/>
      <c r="E10" s="56" t="s">
        <v>369</v>
      </c>
      <c r="F10" s="55">
        <v>38</v>
      </c>
      <c r="G10" s="59"/>
      <c r="H10" s="60"/>
    </row>
    <row r="11" spans="1:8" ht="14.25">
      <c r="A11" s="56" t="s">
        <v>370</v>
      </c>
      <c r="B11" s="55">
        <v>7</v>
      </c>
      <c r="C11" s="61"/>
      <c r="D11" s="61"/>
      <c r="E11" s="56" t="s">
        <v>371</v>
      </c>
      <c r="F11" s="55">
        <v>39</v>
      </c>
      <c r="G11" s="59"/>
      <c r="H11" s="60"/>
    </row>
    <row r="12" spans="1:8" ht="30.75" customHeight="1">
      <c r="A12" s="56" t="s">
        <v>372</v>
      </c>
      <c r="B12" s="55">
        <v>8</v>
      </c>
      <c r="C12" s="61"/>
      <c r="D12" s="61"/>
      <c r="E12" s="56" t="s">
        <v>373</v>
      </c>
      <c r="F12" s="55">
        <v>40</v>
      </c>
      <c r="G12" s="59"/>
      <c r="H12" s="60"/>
    </row>
    <row r="13" spans="1:8" ht="31.5" customHeight="1">
      <c r="A13" s="56" t="s">
        <v>374</v>
      </c>
      <c r="B13" s="55">
        <v>9</v>
      </c>
      <c r="C13" s="61"/>
      <c r="D13" s="61"/>
      <c r="E13" s="56" t="s">
        <v>375</v>
      </c>
      <c r="F13" s="55">
        <v>41</v>
      </c>
      <c r="G13" s="59"/>
      <c r="H13" s="60"/>
    </row>
    <row r="14" spans="1:8" ht="14.25">
      <c r="A14" s="56" t="s">
        <v>376</v>
      </c>
      <c r="B14" s="55">
        <v>10</v>
      </c>
      <c r="C14" s="61">
        <f>SUM(C6:C13)</f>
        <v>45560.72</v>
      </c>
      <c r="D14" s="61">
        <f>SUM(D6:D13)</f>
        <v>72959.22</v>
      </c>
      <c r="E14" s="56" t="s">
        <v>377</v>
      </c>
      <c r="F14" s="55">
        <v>42</v>
      </c>
      <c r="G14" s="59"/>
      <c r="H14" s="60"/>
    </row>
    <row r="15" spans="1:8" ht="14.25">
      <c r="A15" s="56"/>
      <c r="B15" s="55">
        <v>11</v>
      </c>
      <c r="C15" s="62"/>
      <c r="D15" s="61"/>
      <c r="E15" s="56" t="s">
        <v>378</v>
      </c>
      <c r="F15" s="55">
        <v>43</v>
      </c>
      <c r="G15" s="59"/>
      <c r="H15" s="60"/>
    </row>
    <row r="16" spans="1:8" ht="14.25">
      <c r="A16" s="56" t="s">
        <v>379</v>
      </c>
      <c r="B16" s="55">
        <v>12</v>
      </c>
      <c r="C16" s="62"/>
      <c r="D16" s="61"/>
      <c r="E16" s="56"/>
      <c r="F16" s="55">
        <v>44</v>
      </c>
      <c r="G16" s="59"/>
      <c r="H16" s="60"/>
    </row>
    <row r="17" spans="1:8" ht="14.25">
      <c r="A17" s="56" t="s">
        <v>380</v>
      </c>
      <c r="B17" s="55">
        <v>13</v>
      </c>
      <c r="C17" s="62"/>
      <c r="D17" s="61"/>
      <c r="E17" s="56" t="s">
        <v>381</v>
      </c>
      <c r="F17" s="55">
        <v>45</v>
      </c>
      <c r="G17" s="59"/>
      <c r="H17" s="60"/>
    </row>
    <row r="18" spans="1:8" ht="14.25">
      <c r="A18" s="56" t="s">
        <v>382</v>
      </c>
      <c r="B18" s="55">
        <v>14</v>
      </c>
      <c r="C18" s="62"/>
      <c r="D18" s="61"/>
      <c r="E18" s="56" t="s">
        <v>383</v>
      </c>
      <c r="F18" s="55">
        <v>46</v>
      </c>
      <c r="G18" s="59"/>
      <c r="H18" s="60"/>
    </row>
    <row r="19" spans="1:8" ht="14.25">
      <c r="A19" s="56" t="s">
        <v>384</v>
      </c>
      <c r="B19" s="55">
        <v>15</v>
      </c>
      <c r="C19" s="62"/>
      <c r="D19" s="61"/>
      <c r="E19" s="56" t="s">
        <v>385</v>
      </c>
      <c r="F19" s="55">
        <v>47</v>
      </c>
      <c r="G19" s="59"/>
      <c r="H19" s="60"/>
    </row>
    <row r="20" spans="1:8" ht="14.25">
      <c r="A20" s="56"/>
      <c r="B20" s="55">
        <v>16</v>
      </c>
      <c r="C20" s="62"/>
      <c r="D20" s="61"/>
      <c r="E20" s="56" t="s">
        <v>386</v>
      </c>
      <c r="F20" s="55">
        <v>48</v>
      </c>
      <c r="G20" s="59"/>
      <c r="H20" s="60"/>
    </row>
    <row r="21" spans="1:8" ht="14.25">
      <c r="A21" s="56" t="s">
        <v>387</v>
      </c>
      <c r="B21" s="55">
        <v>17</v>
      </c>
      <c r="C21" s="62"/>
      <c r="D21" s="61"/>
      <c r="E21" s="56" t="s">
        <v>388</v>
      </c>
      <c r="F21" s="55">
        <v>49</v>
      </c>
      <c r="G21" s="59"/>
      <c r="H21" s="60"/>
    </row>
    <row r="22" spans="1:8" ht="14.25">
      <c r="A22" s="56" t="s">
        <v>389</v>
      </c>
      <c r="B22" s="55">
        <v>18</v>
      </c>
      <c r="C22" s="62"/>
      <c r="D22" s="61"/>
      <c r="E22" s="56"/>
      <c r="F22" s="55">
        <v>50</v>
      </c>
      <c r="G22" s="59"/>
      <c r="H22" s="60"/>
    </row>
    <row r="23" spans="1:8" ht="14.25">
      <c r="A23" s="56" t="s">
        <v>390</v>
      </c>
      <c r="B23" s="55">
        <v>19</v>
      </c>
      <c r="C23" s="62"/>
      <c r="D23" s="61"/>
      <c r="E23" s="56" t="s">
        <v>391</v>
      </c>
      <c r="F23" s="55">
        <v>51</v>
      </c>
      <c r="G23" s="59"/>
      <c r="H23" s="60"/>
    </row>
    <row r="24" spans="1:8" ht="14.25">
      <c r="A24" s="56" t="s">
        <v>392</v>
      </c>
      <c r="B24" s="55">
        <v>20</v>
      </c>
      <c r="C24" s="62"/>
      <c r="D24" s="61"/>
      <c r="E24" s="56" t="s">
        <v>393</v>
      </c>
      <c r="F24" s="55">
        <v>52</v>
      </c>
      <c r="G24" s="59"/>
      <c r="H24" s="60"/>
    </row>
    <row r="25" spans="1:8" ht="14.25">
      <c r="A25" s="56" t="s">
        <v>394</v>
      </c>
      <c r="B25" s="55">
        <v>21</v>
      </c>
      <c r="C25" s="62"/>
      <c r="D25" s="61"/>
      <c r="E25" s="56" t="s">
        <v>395</v>
      </c>
      <c r="F25" s="55">
        <v>53</v>
      </c>
      <c r="G25" s="59"/>
      <c r="H25" s="60"/>
    </row>
    <row r="26" spans="1:8" ht="14.25">
      <c r="A26" s="56" t="s">
        <v>396</v>
      </c>
      <c r="B26" s="55">
        <v>22</v>
      </c>
      <c r="C26" s="62"/>
      <c r="D26" s="61"/>
      <c r="E26" s="63"/>
      <c r="F26" s="55">
        <v>54</v>
      </c>
      <c r="G26" s="59"/>
      <c r="H26" s="60"/>
    </row>
    <row r="27" spans="1:8" ht="14.25">
      <c r="A27" s="56" t="s">
        <v>397</v>
      </c>
      <c r="B27" s="55">
        <v>23</v>
      </c>
      <c r="C27" s="62"/>
      <c r="D27" s="61"/>
      <c r="E27" s="56"/>
      <c r="F27" s="55">
        <v>55</v>
      </c>
      <c r="G27" s="59"/>
      <c r="H27" s="60"/>
    </row>
    <row r="28" spans="1:8" ht="14.25">
      <c r="A28" s="56" t="s">
        <v>398</v>
      </c>
      <c r="B28" s="55">
        <v>24</v>
      </c>
      <c r="C28" s="62"/>
      <c r="D28" s="61"/>
      <c r="E28" s="56"/>
      <c r="F28" s="55">
        <v>56</v>
      </c>
      <c r="G28" s="59"/>
      <c r="H28" s="60"/>
    </row>
    <row r="29" spans="1:8" ht="14.25">
      <c r="A29" s="56"/>
      <c r="B29" s="55">
        <v>25</v>
      </c>
      <c r="C29" s="62"/>
      <c r="D29" s="61"/>
      <c r="E29" s="56"/>
      <c r="F29" s="55">
        <v>57</v>
      </c>
      <c r="G29" s="59"/>
      <c r="H29" s="60"/>
    </row>
    <row r="30" spans="1:8" ht="14.25">
      <c r="A30" s="56" t="s">
        <v>399</v>
      </c>
      <c r="B30" s="55">
        <v>26</v>
      </c>
      <c r="C30" s="62"/>
      <c r="D30" s="61"/>
      <c r="E30" s="56"/>
      <c r="F30" s="55">
        <v>58</v>
      </c>
      <c r="G30" s="59"/>
      <c r="H30" s="60"/>
    </row>
    <row r="31" spans="1:8" ht="14.25">
      <c r="A31" s="56" t="s">
        <v>400</v>
      </c>
      <c r="B31" s="55">
        <v>27</v>
      </c>
      <c r="C31" s="62"/>
      <c r="D31" s="61"/>
      <c r="E31" s="56" t="s">
        <v>401</v>
      </c>
      <c r="F31" s="55">
        <v>59</v>
      </c>
      <c r="G31" s="59"/>
      <c r="H31" s="60"/>
    </row>
    <row r="32" spans="1:10" ht="14.25">
      <c r="A32" s="56"/>
      <c r="B32" s="55">
        <v>28</v>
      </c>
      <c r="C32" s="62"/>
      <c r="D32" s="61"/>
      <c r="E32" s="56" t="s">
        <v>402</v>
      </c>
      <c r="F32" s="55">
        <v>60</v>
      </c>
      <c r="G32" s="64">
        <v>12613.01</v>
      </c>
      <c r="H32" s="64">
        <v>22718.95</v>
      </c>
      <c r="I32" s="67"/>
      <c r="J32" s="68"/>
    </row>
    <row r="33" spans="1:9" ht="14.25">
      <c r="A33" s="65" t="s">
        <v>403</v>
      </c>
      <c r="B33" s="55">
        <v>29</v>
      </c>
      <c r="C33" s="62"/>
      <c r="D33" s="61"/>
      <c r="E33" s="56" t="s">
        <v>404</v>
      </c>
      <c r="F33" s="55">
        <v>61</v>
      </c>
      <c r="G33" s="64">
        <v>32947.71</v>
      </c>
      <c r="H33" s="64">
        <v>50240.27</v>
      </c>
      <c r="I33" s="67"/>
    </row>
    <row r="34" spans="1:8" ht="14.25">
      <c r="A34" s="65" t="s">
        <v>405</v>
      </c>
      <c r="B34" s="55">
        <v>30</v>
      </c>
      <c r="C34" s="62"/>
      <c r="D34" s="61"/>
      <c r="E34" s="56" t="s">
        <v>406</v>
      </c>
      <c r="F34" s="55">
        <v>62</v>
      </c>
      <c r="G34" s="66">
        <f>SUM(G32:G33)</f>
        <v>45560.72</v>
      </c>
      <c r="H34" s="64">
        <f>SUM(H32:H33)</f>
        <v>72959.22</v>
      </c>
    </row>
    <row r="35" spans="1:8" ht="14.25">
      <c r="A35" s="56"/>
      <c r="B35" s="55">
        <v>31</v>
      </c>
      <c r="C35" s="62"/>
      <c r="D35" s="61"/>
      <c r="E35" s="56"/>
      <c r="F35" s="55">
        <v>63</v>
      </c>
      <c r="G35" s="66"/>
      <c r="H35" s="64"/>
    </row>
    <row r="36" spans="1:8" ht="30" customHeight="1">
      <c r="A36" s="55" t="s">
        <v>407</v>
      </c>
      <c r="B36" s="55">
        <v>32</v>
      </c>
      <c r="C36" s="62">
        <f>C14+C19+C28+C31+C34</f>
        <v>45560.72</v>
      </c>
      <c r="D36" s="61">
        <f>D14+D19+D28+D31+D34</f>
        <v>72959.22</v>
      </c>
      <c r="E36" s="55" t="s">
        <v>408</v>
      </c>
      <c r="F36" s="55">
        <v>64</v>
      </c>
      <c r="G36" s="66">
        <f>G15+G21+G25+G34</f>
        <v>45560.72</v>
      </c>
      <c r="H36" s="64">
        <f>H15+H21+H25+H34</f>
        <v>72959.22</v>
      </c>
    </row>
    <row r="38" spans="1:8" ht="14.25">
      <c r="A38" s="8" t="s">
        <v>409</v>
      </c>
      <c r="B38" s="8"/>
      <c r="C38" s="8"/>
      <c r="D38" s="8"/>
      <c r="E38" s="8"/>
      <c r="F38" s="8"/>
      <c r="G38" s="8"/>
      <c r="H38" s="8"/>
    </row>
  </sheetData>
  <sheetProtection/>
  <mergeCells count="6">
    <mergeCell ref="A1:H1"/>
    <mergeCell ref="G2:H2"/>
    <mergeCell ref="A3:C3"/>
    <mergeCell ref="D3:E3"/>
    <mergeCell ref="G3:H3"/>
    <mergeCell ref="A38:H38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1"/>
  <sheetViews>
    <sheetView zoomScaleSheetLayoutView="100" workbookViewId="0" topLeftCell="A1">
      <selection activeCell="J30" sqref="J30"/>
    </sheetView>
  </sheetViews>
  <sheetFormatPr defaultColWidth="9.00390625" defaultRowHeight="14.25"/>
  <cols>
    <col min="1" max="1" width="22.875" style="13" customWidth="1"/>
    <col min="2" max="2" width="5.25390625" style="13" customWidth="1"/>
    <col min="3" max="3" width="11.25390625" style="13" customWidth="1"/>
    <col min="4" max="4" width="10.75390625" style="13" customWidth="1"/>
    <col min="5" max="5" width="11.625" style="13" bestFit="1" customWidth="1"/>
    <col min="6" max="6" width="11.875" style="13" customWidth="1"/>
    <col min="7" max="7" width="10.875" style="13" customWidth="1"/>
    <col min="8" max="8" width="11.625" style="13" bestFit="1" customWidth="1"/>
    <col min="9" max="11" width="9.00390625" style="13" customWidth="1"/>
    <col min="12" max="13" width="15.00390625" style="13" customWidth="1"/>
    <col min="14" max="16384" width="9.00390625" style="13" customWidth="1"/>
  </cols>
  <sheetData>
    <row r="1" spans="1:8" s="13" customFormat="1" ht="21" customHeight="1">
      <c r="A1" s="14" t="s">
        <v>410</v>
      </c>
      <c r="B1" s="14"/>
      <c r="C1" s="14"/>
      <c r="D1" s="14"/>
      <c r="E1" s="14"/>
      <c r="F1" s="14"/>
      <c r="G1" s="14"/>
      <c r="H1" s="14"/>
    </row>
    <row r="2" spans="1:8" s="13" customFormat="1" ht="14.25">
      <c r="A2" s="3"/>
      <c r="B2" s="3"/>
      <c r="C2" s="3"/>
      <c r="D2" s="3"/>
      <c r="E2" s="3"/>
      <c r="F2" s="3"/>
      <c r="G2" s="4"/>
      <c r="H2" s="4"/>
    </row>
    <row r="3" spans="1:8" s="13" customFormat="1" ht="15.75" customHeight="1">
      <c r="A3" s="15" t="s">
        <v>1</v>
      </c>
      <c r="B3" s="15"/>
      <c r="C3" s="15"/>
      <c r="D3" s="16">
        <v>42369</v>
      </c>
      <c r="E3" s="16"/>
      <c r="F3" s="17"/>
      <c r="G3" s="18" t="s">
        <v>2</v>
      </c>
      <c r="H3" s="18"/>
    </row>
    <row r="4" spans="1:8" s="13" customFormat="1" ht="15.75" customHeight="1">
      <c r="A4" s="19" t="s">
        <v>411</v>
      </c>
      <c r="B4" s="19" t="s">
        <v>354</v>
      </c>
      <c r="C4" s="19" t="s">
        <v>412</v>
      </c>
      <c r="D4" s="20"/>
      <c r="E4" s="20"/>
      <c r="F4" s="19" t="s">
        <v>413</v>
      </c>
      <c r="G4" s="20"/>
      <c r="H4" s="20"/>
    </row>
    <row r="5" spans="1:8" s="13" customFormat="1" ht="15.75" customHeight="1">
      <c r="A5" s="20"/>
      <c r="B5" s="20"/>
      <c r="C5" s="19" t="s">
        <v>22</v>
      </c>
      <c r="D5" s="19" t="s">
        <v>17</v>
      </c>
      <c r="E5" s="19" t="s">
        <v>414</v>
      </c>
      <c r="F5" s="19" t="s">
        <v>22</v>
      </c>
      <c r="G5" s="19" t="s">
        <v>17</v>
      </c>
      <c r="H5" s="19" t="s">
        <v>414</v>
      </c>
    </row>
    <row r="6" spans="1:8" s="13" customFormat="1" ht="15.75" customHeight="1">
      <c r="A6" s="21" t="s">
        <v>415</v>
      </c>
      <c r="B6" s="19">
        <v>1</v>
      </c>
      <c r="C6" s="22"/>
      <c r="D6" s="22"/>
      <c r="E6" s="22"/>
      <c r="F6" s="22"/>
      <c r="G6" s="22"/>
      <c r="H6" s="22"/>
    </row>
    <row r="7" spans="1:8" s="13" customFormat="1" ht="15.75" customHeight="1">
      <c r="A7" s="21" t="s">
        <v>416</v>
      </c>
      <c r="B7" s="19">
        <v>2</v>
      </c>
      <c r="C7" s="23">
        <v>40619</v>
      </c>
      <c r="D7" s="23">
        <v>117986</v>
      </c>
      <c r="E7" s="24">
        <f>SUM(C7:D7)</f>
        <v>158605</v>
      </c>
      <c r="F7" s="23">
        <v>54418</v>
      </c>
      <c r="G7" s="23">
        <v>200386</v>
      </c>
      <c r="H7" s="24">
        <f>SUM(F7:G7)</f>
        <v>254804</v>
      </c>
    </row>
    <row r="8" spans="1:8" s="13" customFormat="1" ht="15.75" customHeight="1">
      <c r="A8" s="21" t="s">
        <v>417</v>
      </c>
      <c r="B8" s="19">
        <v>3</v>
      </c>
      <c r="C8" s="25"/>
      <c r="D8" s="25"/>
      <c r="E8" s="25"/>
      <c r="F8" s="25"/>
      <c r="G8" s="25"/>
      <c r="H8" s="25"/>
    </row>
    <row r="9" spans="1:8" s="13" customFormat="1" ht="15.75" customHeight="1">
      <c r="A9" s="21" t="s">
        <v>418</v>
      </c>
      <c r="B9" s="19">
        <v>4</v>
      </c>
      <c r="C9" s="25"/>
      <c r="D9" s="25"/>
      <c r="E9" s="25"/>
      <c r="F9" s="25"/>
      <c r="G9" s="25"/>
      <c r="H9" s="25"/>
    </row>
    <row r="10" spans="1:8" s="13" customFormat="1" ht="15.75" customHeight="1">
      <c r="A10" s="21" t="s">
        <v>419</v>
      </c>
      <c r="B10" s="19">
        <v>5</v>
      </c>
      <c r="C10" s="25"/>
      <c r="D10" s="25"/>
      <c r="E10" s="25"/>
      <c r="F10" s="25"/>
      <c r="G10" s="25"/>
      <c r="H10" s="25"/>
    </row>
    <row r="11" spans="1:8" s="13" customFormat="1" ht="15.75" customHeight="1">
      <c r="A11" s="21" t="s">
        <v>420</v>
      </c>
      <c r="B11" s="19">
        <v>6</v>
      </c>
      <c r="C11" s="25"/>
      <c r="D11" s="25"/>
      <c r="E11" s="25"/>
      <c r="F11" s="25"/>
      <c r="G11" s="25"/>
      <c r="H11" s="25"/>
    </row>
    <row r="12" spans="1:8" s="13" customFormat="1" ht="15.75" customHeight="1">
      <c r="A12" s="26" t="s">
        <v>421</v>
      </c>
      <c r="B12" s="19">
        <v>7</v>
      </c>
      <c r="C12" s="25"/>
      <c r="D12" s="25"/>
      <c r="E12" s="25"/>
      <c r="F12" s="25"/>
      <c r="G12" s="25"/>
      <c r="H12" s="25"/>
    </row>
    <row r="13" spans="1:8" s="13" customFormat="1" ht="15.75" customHeight="1">
      <c r="A13" s="26" t="s">
        <v>422</v>
      </c>
      <c r="B13" s="19">
        <v>8</v>
      </c>
      <c r="C13" s="23">
        <f>SUM(C7:C12)</f>
        <v>40619</v>
      </c>
      <c r="D13" s="23">
        <f>SUM(D7:D12)</f>
        <v>117986</v>
      </c>
      <c r="E13" s="24">
        <f aca="true" t="shared" si="0" ref="E13:E19">SUM(C13:D13)</f>
        <v>158605</v>
      </c>
      <c r="F13" s="23">
        <f aca="true" t="shared" si="1" ref="C13:G13">SUM(F7:F12)</f>
        <v>54418</v>
      </c>
      <c r="G13" s="23">
        <f t="shared" si="1"/>
        <v>200386</v>
      </c>
      <c r="H13" s="24">
        <f>SUM(F13:G13)</f>
        <v>254804</v>
      </c>
    </row>
    <row r="14" spans="1:8" s="13" customFormat="1" ht="15.75" customHeight="1">
      <c r="A14" s="21" t="s">
        <v>423</v>
      </c>
      <c r="B14" s="19">
        <v>9</v>
      </c>
      <c r="C14" s="25"/>
      <c r="D14" s="25"/>
      <c r="E14" s="25"/>
      <c r="F14" s="25"/>
      <c r="G14" s="25"/>
      <c r="H14" s="25"/>
    </row>
    <row r="15" spans="1:13" s="13" customFormat="1" ht="15.75" customHeight="1">
      <c r="A15" s="21" t="s">
        <v>424</v>
      </c>
      <c r="B15" s="19">
        <v>10</v>
      </c>
      <c r="C15" s="25">
        <f aca="true" t="shared" si="2" ref="C15:H15">SUM(C16:C20)</f>
        <v>56984.5</v>
      </c>
      <c r="D15" s="25">
        <f t="shared" si="2"/>
        <v>104477.26000000001</v>
      </c>
      <c r="E15" s="25">
        <f t="shared" si="2"/>
        <v>161461.76</v>
      </c>
      <c r="F15" s="25">
        <f t="shared" si="2"/>
        <v>38179.5</v>
      </c>
      <c r="G15" s="25">
        <f t="shared" si="2"/>
        <v>183093.44</v>
      </c>
      <c r="H15" s="25">
        <f t="shared" si="2"/>
        <v>221272.94</v>
      </c>
      <c r="J15" s="45"/>
      <c r="K15" s="46"/>
      <c r="L15" s="47"/>
      <c r="M15" s="48"/>
    </row>
    <row r="16" spans="1:13" s="13" customFormat="1" ht="15.75" customHeight="1">
      <c r="A16" s="27" t="s">
        <v>425</v>
      </c>
      <c r="B16" s="19">
        <v>11</v>
      </c>
      <c r="C16" s="28">
        <v>1894.5</v>
      </c>
      <c r="D16" s="29">
        <v>798.94</v>
      </c>
      <c r="E16" s="30">
        <f t="shared" si="0"/>
        <v>2693.44</v>
      </c>
      <c r="F16" s="29">
        <v>3079.5</v>
      </c>
      <c r="G16" s="29"/>
      <c r="H16" s="30">
        <f>SUM(F16:G16)</f>
        <v>3079.5</v>
      </c>
      <c r="J16" s="49"/>
      <c r="K16" s="46"/>
      <c r="L16" s="47"/>
      <c r="M16" s="48"/>
    </row>
    <row r="17" spans="1:13" s="13" customFormat="1" ht="15.75" customHeight="1">
      <c r="A17" s="27" t="s">
        <v>426</v>
      </c>
      <c r="B17" s="19">
        <v>12</v>
      </c>
      <c r="C17" s="31"/>
      <c r="D17" s="32">
        <v>67200</v>
      </c>
      <c r="E17" s="33">
        <f t="shared" si="0"/>
        <v>67200</v>
      </c>
      <c r="F17" s="34"/>
      <c r="G17" s="35">
        <v>127200</v>
      </c>
      <c r="H17" s="36">
        <f aca="true" t="shared" si="3" ref="H17:H19">SUM(G17:G17)</f>
        <v>127200</v>
      </c>
      <c r="J17" s="49"/>
      <c r="K17" s="46"/>
      <c r="L17" s="47"/>
      <c r="M17" s="48"/>
    </row>
    <row r="18" spans="1:13" s="13" customFormat="1" ht="15.75" customHeight="1">
      <c r="A18" s="27" t="s">
        <v>427</v>
      </c>
      <c r="B18" s="19">
        <v>13</v>
      </c>
      <c r="C18" s="31"/>
      <c r="D18" s="32">
        <v>35946</v>
      </c>
      <c r="E18" s="33">
        <f t="shared" si="0"/>
        <v>35946</v>
      </c>
      <c r="F18" s="34"/>
      <c r="G18" s="35">
        <v>55554.44</v>
      </c>
      <c r="H18" s="36">
        <f t="shared" si="3"/>
        <v>55554.44</v>
      </c>
      <c r="J18" s="49"/>
      <c r="K18" s="46"/>
      <c r="L18" s="50"/>
      <c r="M18" s="50"/>
    </row>
    <row r="19" spans="1:13" s="13" customFormat="1" ht="15.75" customHeight="1">
      <c r="A19" s="27" t="s">
        <v>428</v>
      </c>
      <c r="B19" s="19">
        <v>14</v>
      </c>
      <c r="C19" s="28"/>
      <c r="D19" s="28">
        <v>532.32</v>
      </c>
      <c r="E19" s="37">
        <f t="shared" si="0"/>
        <v>532.32</v>
      </c>
      <c r="F19" s="38"/>
      <c r="G19" s="39">
        <v>339</v>
      </c>
      <c r="H19" s="24">
        <f t="shared" si="3"/>
        <v>339</v>
      </c>
      <c r="J19" s="45"/>
      <c r="K19" s="46"/>
      <c r="L19" s="50"/>
      <c r="M19" s="50"/>
    </row>
    <row r="20" spans="1:13" s="13" customFormat="1" ht="15.75" customHeight="1">
      <c r="A20" s="27" t="s">
        <v>429</v>
      </c>
      <c r="B20" s="19">
        <v>15</v>
      </c>
      <c r="C20" s="28">
        <v>55090</v>
      </c>
      <c r="D20" s="28"/>
      <c r="E20" s="30">
        <f aca="true" t="shared" si="4" ref="E20:E22">SUM(C20:D20)</f>
        <v>55090</v>
      </c>
      <c r="F20" s="28">
        <v>35100</v>
      </c>
      <c r="G20" s="28"/>
      <c r="H20" s="30">
        <f aca="true" t="shared" si="5" ref="H20:H23">SUM(F20:G20)</f>
        <v>35100</v>
      </c>
      <c r="J20" s="49"/>
      <c r="K20" s="46"/>
      <c r="L20" s="47"/>
      <c r="M20" s="48"/>
    </row>
    <row r="21" spans="1:8" s="13" customFormat="1" ht="15.75" customHeight="1">
      <c r="A21" s="21" t="s">
        <v>430</v>
      </c>
      <c r="B21" s="19">
        <v>16</v>
      </c>
      <c r="C21" s="40">
        <v>2979.81</v>
      </c>
      <c r="D21" s="40"/>
      <c r="E21" s="40">
        <f t="shared" si="4"/>
        <v>2979.81</v>
      </c>
      <c r="F21" s="40">
        <v>5468.56</v>
      </c>
      <c r="G21" s="40"/>
      <c r="H21" s="40">
        <f t="shared" si="5"/>
        <v>5468.56</v>
      </c>
    </row>
    <row r="22" spans="1:8" s="13" customFormat="1" ht="15.75" customHeight="1">
      <c r="A22" s="21" t="s">
        <v>431</v>
      </c>
      <c r="B22" s="19">
        <v>17</v>
      </c>
      <c r="C22" s="40">
        <v>290.52</v>
      </c>
      <c r="D22" s="40"/>
      <c r="E22" s="40">
        <f t="shared" si="4"/>
        <v>290.52</v>
      </c>
      <c r="F22" s="40">
        <v>64</v>
      </c>
      <c r="G22" s="40"/>
      <c r="H22" s="40">
        <f t="shared" si="5"/>
        <v>64</v>
      </c>
    </row>
    <row r="23" spans="1:8" s="13" customFormat="1" ht="15.75" customHeight="1">
      <c r="A23" s="21" t="s">
        <v>432</v>
      </c>
      <c r="B23" s="19">
        <v>18</v>
      </c>
      <c r="C23" s="40"/>
      <c r="D23" s="40"/>
      <c r="E23" s="40"/>
      <c r="F23" s="40">
        <v>600</v>
      </c>
      <c r="G23" s="40"/>
      <c r="H23" s="40">
        <f t="shared" si="5"/>
        <v>600</v>
      </c>
    </row>
    <row r="24" spans="1:8" s="13" customFormat="1" ht="15.75" customHeight="1">
      <c r="A24" s="26" t="s">
        <v>433</v>
      </c>
      <c r="B24" s="19">
        <v>19</v>
      </c>
      <c r="C24" s="40">
        <f>C15+C21+C22+C23</f>
        <v>60254.829999999994</v>
      </c>
      <c r="D24" s="40">
        <f>D15+D21+D22+D23</f>
        <v>104477.26000000001</v>
      </c>
      <c r="E24" s="40">
        <f>E15+E21+E22+E23</f>
        <v>164732.09</v>
      </c>
      <c r="F24" s="40">
        <f aca="true" t="shared" si="6" ref="C24:H24">F15+F21+F22+F23</f>
        <v>44312.06</v>
      </c>
      <c r="G24" s="40">
        <f t="shared" si="6"/>
        <v>183093.44</v>
      </c>
      <c r="H24" s="40">
        <f t="shared" si="6"/>
        <v>227405.5</v>
      </c>
    </row>
    <row r="25" spans="1:8" s="13" customFormat="1" ht="24">
      <c r="A25" s="21" t="s">
        <v>434</v>
      </c>
      <c r="B25" s="19">
        <v>20</v>
      </c>
      <c r="C25" s="28"/>
      <c r="D25" s="28"/>
      <c r="E25" s="30"/>
      <c r="F25" s="28"/>
      <c r="G25" s="28"/>
      <c r="H25" s="30"/>
    </row>
    <row r="26" spans="1:8" s="13" customFormat="1" ht="24">
      <c r="A26" s="21" t="s">
        <v>435</v>
      </c>
      <c r="B26" s="19">
        <v>21</v>
      </c>
      <c r="C26" s="40">
        <f>C13-C24</f>
        <v>-19635.829999999994</v>
      </c>
      <c r="D26" s="40">
        <f>D13-D24</f>
        <v>13508.73999999999</v>
      </c>
      <c r="E26" s="40">
        <f aca="true" t="shared" si="7" ref="E26:E29">C26+D26</f>
        <v>-6127.090000000004</v>
      </c>
      <c r="F26" s="40">
        <f aca="true" t="shared" si="8" ref="C26:G26">F13-F24</f>
        <v>10105.940000000002</v>
      </c>
      <c r="G26" s="40">
        <f t="shared" si="8"/>
        <v>17292.559999999998</v>
      </c>
      <c r="H26" s="40">
        <f aca="true" t="shared" si="9" ref="H26:H29">F26+G26</f>
        <v>27398.5</v>
      </c>
    </row>
    <row r="27" spans="1:8" ht="15.75" customHeight="1">
      <c r="A27" s="41" t="s">
        <v>436</v>
      </c>
      <c r="B27" s="19">
        <v>22</v>
      </c>
      <c r="C27" s="42">
        <v>32248.84</v>
      </c>
      <c r="D27" s="42">
        <v>19438.97</v>
      </c>
      <c r="E27" s="43">
        <f t="shared" si="7"/>
        <v>51687.81</v>
      </c>
      <c r="F27" s="42">
        <v>12613.01</v>
      </c>
      <c r="G27" s="42">
        <v>32947.71</v>
      </c>
      <c r="H27" s="43">
        <f t="shared" si="9"/>
        <v>45560.72</v>
      </c>
    </row>
    <row r="28" spans="1:8" s="13" customFormat="1" ht="15.75" customHeight="1">
      <c r="A28" s="41" t="s">
        <v>437</v>
      </c>
      <c r="B28" s="19">
        <v>23</v>
      </c>
      <c r="C28" s="43"/>
      <c r="D28" s="43"/>
      <c r="E28" s="43"/>
      <c r="F28" s="43"/>
      <c r="G28" s="43"/>
      <c r="H28" s="43"/>
    </row>
    <row r="29" spans="1:8" s="13" customFormat="1" ht="15.75" customHeight="1">
      <c r="A29" s="44" t="s">
        <v>438</v>
      </c>
      <c r="B29" s="19">
        <v>24</v>
      </c>
      <c r="C29" s="43">
        <f>C26+C27+C28</f>
        <v>12613.010000000006</v>
      </c>
      <c r="D29" s="43">
        <f>D26+D27+D28</f>
        <v>32947.70999999999</v>
      </c>
      <c r="E29" s="43">
        <f t="shared" si="7"/>
        <v>45560.72</v>
      </c>
      <c r="F29" s="43">
        <f aca="true" t="shared" si="10" ref="C29:G29">F26+F27+F28</f>
        <v>22718.950000000004</v>
      </c>
      <c r="G29" s="43">
        <f t="shared" si="10"/>
        <v>50240.27</v>
      </c>
      <c r="H29" s="43">
        <f t="shared" si="9"/>
        <v>72959.22</v>
      </c>
    </row>
    <row r="30" ht="14.25"/>
    <row r="31" spans="1:8" s="13" customFormat="1" ht="12">
      <c r="A31" s="8" t="s">
        <v>409</v>
      </c>
      <c r="B31" s="8"/>
      <c r="C31" s="8"/>
      <c r="D31" s="8"/>
      <c r="E31" s="8"/>
      <c r="F31" s="8"/>
      <c r="G31" s="8"/>
      <c r="H31" s="8"/>
    </row>
  </sheetData>
  <sheetProtection/>
  <mergeCells count="10">
    <mergeCell ref="A1:H1"/>
    <mergeCell ref="G2:H2"/>
    <mergeCell ref="A3:C3"/>
    <mergeCell ref="D3:E3"/>
    <mergeCell ref="G3:H3"/>
    <mergeCell ref="C4:E4"/>
    <mergeCell ref="F4:H4"/>
    <mergeCell ref="A31:H31"/>
    <mergeCell ref="A4:A5"/>
    <mergeCell ref="B4:B5"/>
  </mergeCells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1"/>
  <sheetViews>
    <sheetView zoomScaleSheetLayoutView="100" workbookViewId="0" topLeftCell="A1">
      <selection activeCell="E42" sqref="E42"/>
    </sheetView>
  </sheetViews>
  <sheetFormatPr defaultColWidth="9.00390625" defaultRowHeight="14.25"/>
  <cols>
    <col min="1" max="1" width="54.625" style="0" customWidth="1"/>
    <col min="2" max="2" width="5.875" style="0" customWidth="1"/>
    <col min="3" max="3" width="12.25390625" style="0" customWidth="1"/>
    <col min="4" max="4" width="12.625" style="0" bestFit="1" customWidth="1"/>
    <col min="5" max="5" width="13.375" style="0" customWidth="1"/>
    <col min="6" max="6" width="10.125" style="0" bestFit="1" customWidth="1"/>
  </cols>
  <sheetData>
    <row r="1" spans="1:6" ht="22.5" customHeight="1">
      <c r="A1" s="2" t="s">
        <v>439</v>
      </c>
      <c r="B1" s="2"/>
      <c r="C1" s="2"/>
      <c r="D1" s="3"/>
      <c r="E1" s="4"/>
      <c r="F1" s="4"/>
    </row>
    <row r="2" spans="1:6" s="1" customFormat="1" ht="14.25">
      <c r="A2" s="5"/>
      <c r="B2" s="5"/>
      <c r="C2" s="6"/>
      <c r="D2" s="6"/>
      <c r="E2" s="7"/>
      <c r="F2" s="7"/>
    </row>
    <row r="3" spans="1:4" ht="14.25">
      <c r="A3" s="8" t="s">
        <v>440</v>
      </c>
      <c r="B3" s="8"/>
      <c r="C3" s="8"/>
      <c r="D3" s="9"/>
    </row>
    <row r="4" spans="1:3" ht="14.25">
      <c r="A4" s="10" t="s">
        <v>411</v>
      </c>
      <c r="B4" s="10" t="s">
        <v>354</v>
      </c>
      <c r="C4" s="10" t="s">
        <v>441</v>
      </c>
    </row>
    <row r="5" spans="1:3" ht="14.25">
      <c r="A5" s="11" t="s">
        <v>442</v>
      </c>
      <c r="B5" s="10">
        <v>1</v>
      </c>
      <c r="C5" s="12"/>
    </row>
    <row r="6" spans="1:3" ht="14.25">
      <c r="A6" s="11" t="s">
        <v>443</v>
      </c>
      <c r="B6" s="10">
        <v>2</v>
      </c>
      <c r="C6" s="12">
        <v>254804</v>
      </c>
    </row>
    <row r="7" spans="1:3" ht="14.25">
      <c r="A7" s="11" t="s">
        <v>444</v>
      </c>
      <c r="B7" s="10">
        <v>3</v>
      </c>
      <c r="C7" s="12"/>
    </row>
    <row r="8" spans="1:3" ht="14.25">
      <c r="A8" s="11" t="s">
        <v>445</v>
      </c>
      <c r="B8" s="10">
        <v>4</v>
      </c>
      <c r="C8" s="12"/>
    </row>
    <row r="9" spans="1:3" ht="14.25">
      <c r="A9" s="11" t="s">
        <v>446</v>
      </c>
      <c r="B9" s="10">
        <v>5</v>
      </c>
      <c r="C9" s="12"/>
    </row>
    <row r="10" spans="1:3" ht="14.25">
      <c r="A10" s="11" t="s">
        <v>447</v>
      </c>
      <c r="B10" s="10">
        <v>6</v>
      </c>
      <c r="C10" s="12"/>
    </row>
    <row r="11" spans="1:3" ht="14.25">
      <c r="A11" s="11" t="s">
        <v>448</v>
      </c>
      <c r="B11" s="10">
        <v>7</v>
      </c>
      <c r="C11" s="12"/>
    </row>
    <row r="12" spans="1:3" ht="14.25">
      <c r="A12" s="11" t="s">
        <v>449</v>
      </c>
      <c r="B12" s="10">
        <v>8</v>
      </c>
      <c r="C12" s="12">
        <f>SUM(C6:C11)</f>
        <v>254804</v>
      </c>
    </row>
    <row r="13" spans="1:3" ht="14.25">
      <c r="A13" s="11" t="s">
        <v>450</v>
      </c>
      <c r="B13" s="10">
        <v>9</v>
      </c>
      <c r="C13" s="12">
        <v>183093.44</v>
      </c>
    </row>
    <row r="14" spans="1:3" ht="14.25">
      <c r="A14" s="11" t="s">
        <v>451</v>
      </c>
      <c r="B14" s="10">
        <v>10</v>
      </c>
      <c r="C14" s="12">
        <v>5468.56</v>
      </c>
    </row>
    <row r="15" spans="1:3" ht="14.25">
      <c r="A15" s="11" t="s">
        <v>452</v>
      </c>
      <c r="B15" s="10">
        <v>11</v>
      </c>
      <c r="C15" s="12"/>
    </row>
    <row r="16" spans="1:3" ht="14.25">
      <c r="A16" s="11" t="s">
        <v>453</v>
      </c>
      <c r="B16" s="10">
        <v>12</v>
      </c>
      <c r="C16" s="12">
        <v>38843.5</v>
      </c>
    </row>
    <row r="17" spans="1:3" ht="14.25">
      <c r="A17" s="11" t="s">
        <v>454</v>
      </c>
      <c r="B17" s="10">
        <v>13</v>
      </c>
      <c r="C17" s="12">
        <f>SUM(C13:C16)</f>
        <v>227405.5</v>
      </c>
    </row>
    <row r="18" spans="1:3" ht="14.25">
      <c r="A18" s="10" t="s">
        <v>455</v>
      </c>
      <c r="B18" s="10">
        <v>14</v>
      </c>
      <c r="C18" s="12">
        <f>C12-C17</f>
        <v>27398.5</v>
      </c>
    </row>
    <row r="19" spans="1:3" ht="14.25">
      <c r="A19" s="11" t="s">
        <v>456</v>
      </c>
      <c r="B19" s="10">
        <v>15</v>
      </c>
      <c r="C19" s="12"/>
    </row>
    <row r="20" spans="1:3" ht="14.25">
      <c r="A20" s="11" t="s">
        <v>457</v>
      </c>
      <c r="B20" s="10">
        <v>16</v>
      </c>
      <c r="C20" s="12"/>
    </row>
    <row r="21" spans="1:3" ht="14.25">
      <c r="A21" s="11" t="s">
        <v>458</v>
      </c>
      <c r="B21" s="10">
        <v>17</v>
      </c>
      <c r="C21" s="12"/>
    </row>
    <row r="22" spans="1:3" ht="14.25">
      <c r="A22" s="11" t="s">
        <v>459</v>
      </c>
      <c r="B22" s="10">
        <v>18</v>
      </c>
      <c r="C22" s="12"/>
    </row>
    <row r="23" spans="1:3" ht="14.25">
      <c r="A23" s="11" t="s">
        <v>460</v>
      </c>
      <c r="B23" s="10">
        <v>19</v>
      </c>
      <c r="C23" s="12"/>
    </row>
    <row r="24" spans="1:3" ht="14.25">
      <c r="A24" s="11" t="s">
        <v>449</v>
      </c>
      <c r="B24" s="10">
        <v>20</v>
      </c>
      <c r="C24" s="12"/>
    </row>
    <row r="25" spans="1:3" ht="14.25">
      <c r="A25" s="11" t="s">
        <v>461</v>
      </c>
      <c r="B25" s="10">
        <v>21</v>
      </c>
      <c r="C25" s="12"/>
    </row>
    <row r="26" spans="1:3" ht="14.25">
      <c r="A26" s="11" t="s">
        <v>462</v>
      </c>
      <c r="B26" s="10">
        <v>22</v>
      </c>
      <c r="C26" s="12"/>
    </row>
    <row r="27" spans="1:3" ht="14.25">
      <c r="A27" s="11" t="s">
        <v>463</v>
      </c>
      <c r="B27" s="10">
        <v>23</v>
      </c>
      <c r="C27" s="12"/>
    </row>
    <row r="28" spans="1:3" ht="14.25">
      <c r="A28" s="11" t="s">
        <v>454</v>
      </c>
      <c r="B28" s="10">
        <v>24</v>
      </c>
      <c r="C28" s="12"/>
    </row>
    <row r="29" spans="1:3" ht="14.25">
      <c r="A29" s="10" t="s">
        <v>464</v>
      </c>
      <c r="B29" s="10">
        <v>25</v>
      </c>
      <c r="C29" s="12"/>
    </row>
    <row r="30" spans="1:3" ht="14.25">
      <c r="A30" s="11" t="s">
        <v>465</v>
      </c>
      <c r="B30" s="10">
        <v>26</v>
      </c>
      <c r="C30" s="12"/>
    </row>
    <row r="31" spans="1:3" ht="14.25">
      <c r="A31" s="11" t="s">
        <v>466</v>
      </c>
      <c r="B31" s="10">
        <v>27</v>
      </c>
      <c r="C31" s="12"/>
    </row>
    <row r="32" spans="1:3" ht="14.25">
      <c r="A32" s="11" t="s">
        <v>467</v>
      </c>
      <c r="B32" s="10">
        <v>28</v>
      </c>
      <c r="C32" s="12"/>
    </row>
    <row r="33" spans="1:3" ht="14.25">
      <c r="A33" s="11" t="s">
        <v>449</v>
      </c>
      <c r="B33" s="10">
        <v>29</v>
      </c>
      <c r="C33" s="12"/>
    </row>
    <row r="34" spans="1:3" ht="14.25">
      <c r="A34" s="11" t="s">
        <v>468</v>
      </c>
      <c r="B34" s="10">
        <v>30</v>
      </c>
      <c r="C34" s="12"/>
    </row>
    <row r="35" spans="1:3" ht="14.25">
      <c r="A35" s="11" t="s">
        <v>469</v>
      </c>
      <c r="B35" s="10">
        <v>31</v>
      </c>
      <c r="C35" s="12"/>
    </row>
    <row r="36" spans="1:3" ht="14.25">
      <c r="A36" s="11" t="s">
        <v>470</v>
      </c>
      <c r="B36" s="10">
        <v>32</v>
      </c>
      <c r="C36" s="12"/>
    </row>
    <row r="37" spans="1:3" ht="14.25">
      <c r="A37" s="11" t="s">
        <v>454</v>
      </c>
      <c r="B37" s="10">
        <v>33</v>
      </c>
      <c r="C37" s="12"/>
    </row>
    <row r="38" spans="1:3" ht="14.25">
      <c r="A38" s="10" t="s">
        <v>471</v>
      </c>
      <c r="B38" s="10">
        <v>34</v>
      </c>
      <c r="C38" s="12"/>
    </row>
    <row r="39" spans="1:3" ht="14.25">
      <c r="A39" s="11" t="s">
        <v>472</v>
      </c>
      <c r="B39" s="10">
        <v>35</v>
      </c>
      <c r="C39" s="12"/>
    </row>
    <row r="40" spans="1:3" ht="14.25">
      <c r="A40" s="11" t="s">
        <v>473</v>
      </c>
      <c r="B40" s="10">
        <v>36</v>
      </c>
      <c r="C40" s="12">
        <f>C18+C29+C38+C39</f>
        <v>27398.5</v>
      </c>
    </row>
    <row r="41" spans="1:8" ht="14.25">
      <c r="A41" s="8" t="s">
        <v>409</v>
      </c>
      <c r="B41" s="8"/>
      <c r="C41" s="8"/>
      <c r="D41" s="8"/>
      <c r="E41" s="8"/>
      <c r="F41" s="8"/>
      <c r="G41" s="8"/>
      <c r="H41" s="8"/>
    </row>
  </sheetData>
  <sheetProtection/>
  <mergeCells count="4">
    <mergeCell ref="A1:C1"/>
    <mergeCell ref="E1:F1"/>
    <mergeCell ref="A3:C3"/>
    <mergeCell ref="A41:H4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微软中国</cp:lastModifiedBy>
  <dcterms:created xsi:type="dcterms:W3CDTF">2012-02-18T01:40:05Z</dcterms:created>
  <dcterms:modified xsi:type="dcterms:W3CDTF">2016-03-31T23:24:23Z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2052-10.1.0.5559</vt:lpwstr>
  </property>
</Properties>
</file>