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联系" sheetId="3" r:id="rId3"/>
    <sheet name="捐赠说明" sheetId="4" r:id="rId4"/>
  </sheets>
  <definedNames/>
  <calcPr fullCalcOnLoad="1"/>
</workbook>
</file>

<file path=xl/sharedStrings.xml><?xml version="1.0" encoding="utf-8"?>
<sst xmlns="http://schemas.openxmlformats.org/spreadsheetml/2006/main" count="161" uniqueCount="83">
  <si>
    <t>童蒙助学中心财务明细(收支记录）</t>
  </si>
  <si>
    <t>捐款</t>
  </si>
  <si>
    <t>时间</t>
  </si>
  <si>
    <t>捐赠人</t>
  </si>
  <si>
    <t>金额（RMB元）</t>
  </si>
  <si>
    <t>类别</t>
  </si>
  <si>
    <t>捐款方向</t>
  </si>
  <si>
    <t>刘海燕</t>
  </si>
  <si>
    <t>非限定性</t>
  </si>
  <si>
    <t>童蒙机构建设</t>
  </si>
  <si>
    <t>周晓英</t>
  </si>
  <si>
    <t>限定性</t>
  </si>
  <si>
    <t>童蒙公益事业</t>
  </si>
  <si>
    <t>施达文</t>
  </si>
  <si>
    <t>定向资助学生</t>
  </si>
  <si>
    <t>吴文萍</t>
  </si>
  <si>
    <t>左西乡村教师发展</t>
  </si>
  <si>
    <t>张东方</t>
  </si>
  <si>
    <t>郭民生</t>
  </si>
  <si>
    <t>何俊</t>
  </si>
  <si>
    <t>胡蝶</t>
  </si>
  <si>
    <t>张晓辉</t>
  </si>
  <si>
    <t>迟小夏</t>
  </si>
  <si>
    <t>朱彦波</t>
  </si>
  <si>
    <t>冯越</t>
  </si>
  <si>
    <t>杨海燕</t>
  </si>
  <si>
    <t>射雕英雄</t>
  </si>
  <si>
    <t>钱不多</t>
  </si>
  <si>
    <t>陈国庆</t>
  </si>
  <si>
    <t>童蒙书院网店筹款</t>
  </si>
  <si>
    <t>当月捐赠累计：</t>
  </si>
  <si>
    <t>单位：元</t>
  </si>
  <si>
    <t>童蒙2016年六月份财务明细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</si>
  <si>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</si>
  <si>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</si>
  <si>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</si>
  <si>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</si>
  <si>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</si>
  <si>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</si>
  <si>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</si>
  <si>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</si>
  <si>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点此进入：查看所有社会捐赠名单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</si>
  <si>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，用于国学经典诵读项目，推广优秀传统文化，提高学生国学文化素养。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</si>
  <si>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</si>
  <si>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</si>
  <si>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，用于山区走访回访、工作人员与志愿者生活补助、办公场地房租及网络通信等。</t>
    </r>
  </si>
  <si>
    <t>开支</t>
  </si>
  <si>
    <t>开支明细</t>
  </si>
  <si>
    <t>金额（RMB元)</t>
  </si>
  <si>
    <t>广西贵州山区走访回访车费（五天）</t>
  </si>
  <si>
    <t>方坪小学凉亭小学回访路费</t>
  </si>
  <si>
    <t>支付办公场地季度租金（06、07、08）</t>
  </si>
  <si>
    <t>对公账户年费</t>
  </si>
  <si>
    <t>支教老师交通补贴</t>
  </si>
  <si>
    <t>图书项目回访及学校走访路费（11-13日）</t>
  </si>
  <si>
    <t>方坪小学回访路费</t>
  </si>
  <si>
    <t>金寨燕子河地区春季支教项目回访路费</t>
  </si>
  <si>
    <t>银行结息</t>
  </si>
  <si>
    <t>左西教师六月份生活补贴发放（安徽广西15名）</t>
  </si>
  <si>
    <t>2016春季支教老师返乡交通补贴</t>
  </si>
  <si>
    <t>支教老师聚会交通及餐费（春季支教项目总结）</t>
  </si>
  <si>
    <t>童蒙五月份办公网络通信</t>
  </si>
  <si>
    <t>当月支出累计：</t>
  </si>
  <si>
    <t>安徽童蒙助学服务中心</t>
  </si>
  <si>
    <t>捐 赠 说 明</t>
  </si>
  <si>
    <t>捐赠方向</t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</si>
  <si>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</si>
  <si>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</si>
  <si>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</si>
  <si>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</si>
  <si>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</si>
  <si>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</si>
  <si>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</si>
  <si>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</si>
  <si>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</si>
  <si>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</si>
  <si>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</si>
  <si>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电话：133 4929 8460（传真0551-62915394）</t>
  </si>
  <si>
    <t>QQ群：176646465</t>
  </si>
  <si>
    <t>地址：安徽合肥市徽州大道与方兴大道交汇处以南滨湖时代广场10#3106</t>
  </si>
  <si>
    <t>一次善举，一种慰藉，或许就是心灵净化的开始，人生态度的转变。</t>
  </si>
  <si>
    <t>童蒙助学中心欢迎社会各界爱心人士，为乡村教育贡献自己的力量！</t>
  </si>
  <si>
    <t>电话/微信：133 4929 8460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</si>
</sst>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rgb="FFFF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19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3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30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30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30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30" fillId="0" borderId="0">
      <alignment vertical="center"/>
      <protection/>
    </xf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3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3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30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3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3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30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30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30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3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3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27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27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3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30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3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30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27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30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3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27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30" fillId="0" borderId="0">
      <alignment vertical="center"/>
      <protection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27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30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3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9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176" fontId="0" fillId="0" borderId="70" xfId="0" applyNumberFormat="1" applyFont="1" applyFill="1" applyBorder="1" applyAlignment="1">
      <alignment horizontal="right" vertical="center"/>
    </xf>
    <xf numFmtId="176" fontId="9" fillId="0" borderId="71" xfId="0" applyNumberFormat="1" applyFont="1" applyFill="1" applyBorder="1" applyAlignment="1">
      <alignment horizontal="right" vertical="center"/>
    </xf>
    <xf numFmtId="176" fontId="0" fillId="0" borderId="71" xfId="0" applyNumberFormat="1" applyFont="1" applyFill="1" applyBorder="1" applyAlignment="1">
      <alignment horizontal="right" vertical="center"/>
    </xf>
    <xf numFmtId="176" fontId="0" fillId="0" borderId="72" xfId="0" applyNumberFormat="1" applyFont="1" applyFill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176" fontId="9" fillId="0" borderId="74" xfId="0" applyNumberFormat="1" applyFont="1" applyFill="1" applyBorder="1" applyAlignment="1">
      <alignment horizontal="right" vertical="center"/>
    </xf>
    <xf numFmtId="176" fontId="0" fillId="0" borderId="74" xfId="0" applyNumberFormat="1" applyFont="1" applyFill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176" fontId="10" fillId="0" borderId="76" xfId="0" applyNumberFormat="1" applyFont="1" applyFill="1" applyBorder="1" applyAlignment="1">
      <alignment horizontal="right" vertical="center"/>
    </xf>
    <xf numFmtId="176" fontId="10" fillId="0" borderId="77" xfId="0" applyNumberFormat="1" applyFont="1" applyFill="1" applyBorder="1" applyAlignment="1">
      <alignment horizontal="right" vertical="center"/>
    </xf>
    <xf numFmtId="176" fontId="10" fillId="0" borderId="78" xfId="0" applyNumberFormat="1" applyFont="1" applyFill="1" applyBorder="1" applyAlignment="1">
      <alignment horizontal="right" vertical="center"/>
    </xf>
    <xf numFmtId="0" fontId="13" fillId="0" borderId="0" xfId="185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tabSelected="1" workbookViewId="0" topLeftCell="A15">
      <selection activeCell="H38" sqref="H38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4" ht="25.5">
      <c r="A1" s="11" t="s">
        <v>0</v>
      </c>
      <c r="B1" s="9"/>
      <c r="C1" s="9"/>
      <c r="D1" s="9"/>
    </row>
    <row r="2" spans="1:4" s="20" customFormat="1" ht="20.25">
      <c r="A2" s="12" t="s">
        <v>1</v>
      </c>
      <c r="B2" s="21"/>
      <c r="C2" s="21"/>
      <c r="D2" s="21"/>
    </row>
    <row r="3" spans="1:5" ht="14.25">
      <c r="A3" s="9" t="s">
        <v>2</v>
      </c>
      <c r="B3" s="9" t="s">
        <v>3</v>
      </c>
      <c r="C3" s="9" t="s">
        <v>4</v>
      </c>
      <c r="D3" s="22" t="s">
        <v>5</v>
      </c>
      <c r="E3" s="9" t="s">
        <v>6</v>
      </c>
    </row>
    <row r="4" spans="1:253" s="8" customFormat="1" ht="14.25">
      <c r="A4" s="13">
        <v>42536</v>
      </c>
      <c r="B4" s="8" t="s">
        <v>7</v>
      </c>
      <c r="C4" s="14">
        <v>20</v>
      </c>
      <c r="D4" s="8" t="s">
        <v>8</v>
      </c>
      <c r="E4" s="23" t="s">
        <v>9</v>
      </c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s="8" customFormat="1" ht="14.25">
      <c r="A5" s="13">
        <v>42536</v>
      </c>
      <c r="B5" s="8" t="s">
        <v>10</v>
      </c>
      <c r="C5" s="14">
        <v>200</v>
      </c>
      <c r="D5" s="8" t="s">
        <v>11</v>
      </c>
      <c r="E5" s="23" t="s">
        <v>12</v>
      </c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s="8" customFormat="1" ht="14.25">
      <c r="A6" s="13">
        <v>42537</v>
      </c>
      <c r="B6" s="8" t="s">
        <v>13</v>
      </c>
      <c r="C6" s="14">
        <v>3000</v>
      </c>
      <c r="D6" s="8" t="s">
        <v>11</v>
      </c>
      <c r="E6" s="23" t="s">
        <v>14</v>
      </c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8" customFormat="1" ht="14.25">
      <c r="A7" s="13">
        <v>42542</v>
      </c>
      <c r="B7" s="8" t="s">
        <v>15</v>
      </c>
      <c r="C7" s="14">
        <v>18500</v>
      </c>
      <c r="D7" s="8" t="s">
        <v>11</v>
      </c>
      <c r="E7" s="23" t="s">
        <v>16</v>
      </c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8" customFormat="1" ht="14.25">
      <c r="A8" s="13">
        <v>42549</v>
      </c>
      <c r="B8" s="8" t="s">
        <v>17</v>
      </c>
      <c r="C8" s="14">
        <v>1000</v>
      </c>
      <c r="D8" s="8" t="s">
        <v>8</v>
      </c>
      <c r="E8" s="23" t="s">
        <v>9</v>
      </c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s="8" customFormat="1" ht="14.25">
      <c r="A9" s="13">
        <v>42549</v>
      </c>
      <c r="B9" s="8" t="s">
        <v>18</v>
      </c>
      <c r="C9" s="14">
        <v>500</v>
      </c>
      <c r="D9" s="8" t="s">
        <v>8</v>
      </c>
      <c r="E9" s="23" t="s">
        <v>9</v>
      </c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s="8" customFormat="1" ht="14.25">
      <c r="A10" s="13">
        <v>42549</v>
      </c>
      <c r="B10" s="8" t="s">
        <v>19</v>
      </c>
      <c r="C10" s="14">
        <v>300</v>
      </c>
      <c r="D10" s="8" t="s">
        <v>8</v>
      </c>
      <c r="E10" s="23" t="s">
        <v>9</v>
      </c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8" customFormat="1" ht="14.25">
      <c r="A11" s="13">
        <v>42549</v>
      </c>
      <c r="B11" s="8" t="s">
        <v>20</v>
      </c>
      <c r="C11" s="14">
        <v>200</v>
      </c>
      <c r="D11" s="8" t="s">
        <v>8</v>
      </c>
      <c r="E11" s="23" t="s">
        <v>9</v>
      </c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s="8" customFormat="1" ht="14.25">
      <c r="A12" s="13">
        <v>42549</v>
      </c>
      <c r="B12" s="8" t="s">
        <v>21</v>
      </c>
      <c r="C12" s="14">
        <v>1000</v>
      </c>
      <c r="D12" s="8" t="s">
        <v>8</v>
      </c>
      <c r="E12" s="23" t="s">
        <v>9</v>
      </c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s="8" customFormat="1" ht="14.25">
      <c r="A13" s="13">
        <v>42549</v>
      </c>
      <c r="B13" s="8" t="s">
        <v>21</v>
      </c>
      <c r="C13" s="14">
        <v>500</v>
      </c>
      <c r="D13" s="8" t="s">
        <v>11</v>
      </c>
      <c r="E13" s="23" t="s">
        <v>14</v>
      </c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s="8" customFormat="1" ht="14.25">
      <c r="A14" s="13">
        <v>42549</v>
      </c>
      <c r="B14" s="8" t="s">
        <v>22</v>
      </c>
      <c r="C14" s="14">
        <v>500</v>
      </c>
      <c r="D14" s="8" t="s">
        <v>8</v>
      </c>
      <c r="E14" s="23" t="s">
        <v>9</v>
      </c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s="8" customFormat="1" ht="14.25">
      <c r="A15" s="13">
        <v>42549</v>
      </c>
      <c r="B15" s="8" t="s">
        <v>23</v>
      </c>
      <c r="C15" s="14">
        <v>200</v>
      </c>
      <c r="D15" s="8" t="s">
        <v>8</v>
      </c>
      <c r="E15" s="23" t="s">
        <v>9</v>
      </c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s="8" customFormat="1" ht="14.25">
      <c r="A16" s="13">
        <v>42549</v>
      </c>
      <c r="B16" s="8" t="s">
        <v>24</v>
      </c>
      <c r="C16" s="14">
        <v>500</v>
      </c>
      <c r="D16" s="8" t="s">
        <v>8</v>
      </c>
      <c r="E16" s="23" t="s">
        <v>9</v>
      </c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s="8" customFormat="1" ht="14.25">
      <c r="A17" s="13">
        <v>42550</v>
      </c>
      <c r="B17" s="8">
        <v>123</v>
      </c>
      <c r="C17" s="14">
        <v>500</v>
      </c>
      <c r="D17" s="8" t="s">
        <v>8</v>
      </c>
      <c r="E17" s="23" t="s">
        <v>9</v>
      </c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s="8" customFormat="1" ht="14.25">
      <c r="A18" s="13">
        <v>42550</v>
      </c>
      <c r="B18" s="8" t="s">
        <v>25</v>
      </c>
      <c r="C18" s="14">
        <v>1000</v>
      </c>
      <c r="D18" s="8" t="s">
        <v>8</v>
      </c>
      <c r="E18" s="23" t="s">
        <v>9</v>
      </c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s="8" customFormat="1" ht="14.25">
      <c r="A19" s="13">
        <v>42550</v>
      </c>
      <c r="B19" s="8" t="s">
        <v>26</v>
      </c>
      <c r="C19" s="14">
        <v>500</v>
      </c>
      <c r="D19" s="8" t="s">
        <v>11</v>
      </c>
      <c r="E19" s="23" t="s">
        <v>14</v>
      </c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s="8" customFormat="1" ht="14.25">
      <c r="A20" s="13">
        <v>42550</v>
      </c>
      <c r="B20" s="8" t="s">
        <v>27</v>
      </c>
      <c r="C20" s="14">
        <v>500</v>
      </c>
      <c r="D20" s="8" t="s">
        <v>8</v>
      </c>
      <c r="E20" s="23" t="s">
        <v>9</v>
      </c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s="8" customFormat="1" ht="14.25">
      <c r="A21" s="13">
        <v>42551</v>
      </c>
      <c r="B21" s="8" t="s">
        <v>28</v>
      </c>
      <c r="C21" s="14">
        <v>300</v>
      </c>
      <c r="D21" s="8" t="s">
        <v>8</v>
      </c>
      <c r="E21" s="23" t="s">
        <v>9</v>
      </c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s="8" customFormat="1" ht="14.25">
      <c r="A22" s="13">
        <v>42551</v>
      </c>
      <c r="B22" s="8" t="s">
        <v>15</v>
      </c>
      <c r="C22" s="14">
        <v>5000</v>
      </c>
      <c r="D22" s="8" t="s">
        <v>8</v>
      </c>
      <c r="E22" s="23" t="s">
        <v>9</v>
      </c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s="8" customFormat="1" ht="14.25">
      <c r="A23" s="13">
        <v>42551</v>
      </c>
      <c r="B23" s="8" t="s">
        <v>29</v>
      </c>
      <c r="C23" s="14">
        <v>2700</v>
      </c>
      <c r="D23" s="8" t="s">
        <v>11</v>
      </c>
      <c r="E23" s="23" t="s">
        <v>14</v>
      </c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5" ht="14.25">
      <c r="A24" s="13"/>
      <c r="B24" s="24"/>
      <c r="E24" s="23"/>
    </row>
    <row r="25" spans="1:4" ht="14.25">
      <c r="A25" s="8"/>
      <c r="B25" s="25" t="s">
        <v>30</v>
      </c>
      <c r="C25" s="26">
        <f>SUM(C4:C24)</f>
        <v>36920</v>
      </c>
      <c r="D25" s="9"/>
    </row>
    <row r="26" spans="2:4" ht="14.25">
      <c r="B26" s="25"/>
      <c r="C26" s="19"/>
      <c r="D26" s="9"/>
    </row>
    <row r="27" spans="2:5" ht="15">
      <c r="B27" s="25"/>
      <c r="C27" s="27"/>
      <c r="E27" s="28" t="s">
        <v>31</v>
      </c>
    </row>
    <row r="28" spans="1:5" ht="21">
      <c r="A28" s="29" t="s">
        <v>32</v>
      </c>
      <c r="B28" s="30"/>
      <c r="C28" s="31"/>
      <c r="D28" s="30"/>
      <c r="E28" s="32"/>
    </row>
    <row r="29" spans="1:5" ht="14.25">
      <c r="A29" s="33"/>
      <c r="B29" s="34" t="s">
        <v>33</v>
      </c>
      <c r="C29" s="35" t="s">
        <v>34</v>
      </c>
      <c r="D29" s="35" t="s">
        <v>35</v>
      </c>
      <c r="E29" s="36" t="s">
        <v>36</v>
      </c>
    </row>
    <row r="30" spans="1:5" ht="14.25">
      <c r="A30" s="37" t="s">
        <v>37</v>
      </c>
      <c r="B30" s="38">
        <v>44863.24</v>
      </c>
      <c r="C30" s="39">
        <v>25400</v>
      </c>
      <c r="D30" s="40">
        <v>13057.1</v>
      </c>
      <c r="E30" s="41">
        <f>B30+C30-D30</f>
        <v>57206.13999999999</v>
      </c>
    </row>
    <row r="31" spans="1:5" ht="15">
      <c r="A31" s="42" t="s">
        <v>38</v>
      </c>
      <c r="B31" s="41">
        <v>19330.75</v>
      </c>
      <c r="C31" s="43">
        <v>11520</v>
      </c>
      <c r="D31" s="44">
        <v>8571.61</v>
      </c>
      <c r="E31" s="41">
        <f aca="true" t="shared" si="0" ref="E30:E32">B31+C31-D31</f>
        <v>22279.14</v>
      </c>
    </row>
    <row r="32" spans="1:5" ht="15">
      <c r="A32" s="45" t="s">
        <v>39</v>
      </c>
      <c r="B32" s="46">
        <f>SUM(B30:B31)</f>
        <v>64193.99</v>
      </c>
      <c r="C32" s="47">
        <f>SUM(C30:C31)</f>
        <v>36920</v>
      </c>
      <c r="D32" s="47">
        <f>SUM(D30:D31)</f>
        <v>21628.71</v>
      </c>
      <c r="E32" s="48">
        <f t="shared" si="0"/>
        <v>79485.28</v>
      </c>
    </row>
    <row r="33" ht="14.25">
      <c r="A33" s="8" t="s">
        <v>40</v>
      </c>
    </row>
    <row r="34" spans="1:3" ht="14.25">
      <c r="A34" s="49" t="s">
        <v>41</v>
      </c>
      <c r="B34" s="49"/>
      <c r="C34" s="14"/>
    </row>
    <row r="35" ht="14.25">
      <c r="A35" s="6" t="s">
        <v>42</v>
      </c>
    </row>
    <row r="36" ht="14.25">
      <c r="A36" s="7" t="s">
        <v>43</v>
      </c>
    </row>
    <row r="37" ht="14.25">
      <c r="A37" s="6" t="s">
        <v>44</v>
      </c>
    </row>
    <row r="38" ht="14.25">
      <c r="A38" s="9" t="s">
        <v>45</v>
      </c>
    </row>
  </sheetData>
  <sheetProtection/>
  <mergeCells count="2">
    <mergeCell ref="A28:E28"/>
    <mergeCell ref="A34:B34"/>
  </mergeCells>
  <hyperlinks>
    <hyperlink ref="A34" r:id="rId1" display="点此进入：查看所有社会捐赠名单"/>
  </hyperlink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18"/>
  <sheetViews>
    <sheetView workbookViewId="0" topLeftCell="A1">
      <selection activeCell="E18" sqref="E18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6" width="9.00390625" style="8" customWidth="1"/>
    <col min="247" max="247" width="16.00390625" style="0" bestFit="1" customWidth="1"/>
    <col min="249" max="249" width="14.875" style="0" bestFit="1" customWidth="1"/>
    <col min="253" max="253" width="14.875" style="0" bestFit="1" customWidth="1"/>
  </cols>
  <sheetData>
    <row r="1" spans="1:246" s="8" customFormat="1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</row>
    <row r="2" spans="1:3" s="8" customFormat="1" ht="20.25">
      <c r="A2" s="12" t="s">
        <v>46</v>
      </c>
      <c r="C2" s="9"/>
    </row>
    <row r="3" spans="1:4" s="9" customFormat="1" ht="14.25">
      <c r="A3" s="9" t="s">
        <v>2</v>
      </c>
      <c r="B3" s="9" t="s">
        <v>47</v>
      </c>
      <c r="C3" s="9" t="s">
        <v>48</v>
      </c>
      <c r="D3" s="9" t="s">
        <v>5</v>
      </c>
    </row>
    <row r="4" spans="1:9" ht="14.25">
      <c r="A4" s="13">
        <v>42524</v>
      </c>
      <c r="B4" s="8" t="s">
        <v>49</v>
      </c>
      <c r="C4" s="14">
        <v>1074</v>
      </c>
      <c r="D4" s="8" t="s">
        <v>8</v>
      </c>
      <c r="G4" s="13"/>
      <c r="I4" s="14"/>
    </row>
    <row r="5" spans="1:9" ht="14.25">
      <c r="A5" s="13">
        <v>42528</v>
      </c>
      <c r="B5" s="8" t="s">
        <v>50</v>
      </c>
      <c r="C5" s="14">
        <v>123</v>
      </c>
      <c r="D5" s="8" t="s">
        <v>8</v>
      </c>
      <c r="E5" s="8"/>
      <c r="G5" s="13"/>
      <c r="I5" s="14"/>
    </row>
    <row r="6" spans="1:9" ht="14.25">
      <c r="A6" s="13">
        <v>42531</v>
      </c>
      <c r="B6" s="15" t="s">
        <v>51</v>
      </c>
      <c r="C6" s="14">
        <v>6600</v>
      </c>
      <c r="D6" s="8" t="s">
        <v>8</v>
      </c>
      <c r="G6" s="13"/>
      <c r="I6" s="14"/>
    </row>
    <row r="7" spans="1:9" ht="14.25">
      <c r="A7" s="13">
        <v>42533</v>
      </c>
      <c r="B7" t="s">
        <v>52</v>
      </c>
      <c r="C7" s="14">
        <v>200</v>
      </c>
      <c r="D7" s="8" t="s">
        <v>8</v>
      </c>
      <c r="E7" s="8"/>
      <c r="G7" s="13"/>
      <c r="I7" s="14"/>
    </row>
    <row r="8" spans="1:6" s="8" customFormat="1" ht="14.25">
      <c r="A8" s="13">
        <v>42534</v>
      </c>
      <c r="B8" s="15" t="s">
        <v>53</v>
      </c>
      <c r="C8" s="14">
        <v>381.5</v>
      </c>
      <c r="D8" s="8" t="s">
        <v>11</v>
      </c>
      <c r="F8"/>
    </row>
    <row r="9" spans="1:9" ht="14.25">
      <c r="A9" s="13">
        <v>42535</v>
      </c>
      <c r="B9" s="15" t="s">
        <v>54</v>
      </c>
      <c r="C9" s="14">
        <v>83</v>
      </c>
      <c r="D9" s="8" t="s">
        <v>8</v>
      </c>
      <c r="G9" s="13"/>
      <c r="I9" s="14"/>
    </row>
    <row r="10" spans="1:9" ht="14.25">
      <c r="A10" s="13">
        <v>42538</v>
      </c>
      <c r="B10" s="15" t="s">
        <v>55</v>
      </c>
      <c r="C10" s="14">
        <v>82</v>
      </c>
      <c r="D10" s="8" t="s">
        <v>8</v>
      </c>
      <c r="E10" s="8"/>
      <c r="G10" s="13"/>
      <c r="I10" s="14"/>
    </row>
    <row r="11" spans="1:9" ht="14.25">
      <c r="A11" s="13">
        <v>42542</v>
      </c>
      <c r="B11" s="15" t="s">
        <v>56</v>
      </c>
      <c r="C11" s="14">
        <v>182</v>
      </c>
      <c r="D11" s="8" t="s">
        <v>8</v>
      </c>
      <c r="E11" s="8"/>
      <c r="G11" s="13"/>
      <c r="I11" s="14"/>
    </row>
    <row r="12" spans="1:9" ht="14.25">
      <c r="A12" s="13">
        <v>42542</v>
      </c>
      <c r="B12" s="8" t="s">
        <v>57</v>
      </c>
      <c r="C12" s="14">
        <v>-55.19</v>
      </c>
      <c r="D12" s="8" t="s">
        <v>8</v>
      </c>
      <c r="G12" s="13"/>
      <c r="I12" s="14"/>
    </row>
    <row r="13" spans="1:9" ht="14.25">
      <c r="A13" s="13">
        <v>42543</v>
      </c>
      <c r="B13" s="8" t="s">
        <v>58</v>
      </c>
      <c r="C13" s="14">
        <v>7500</v>
      </c>
      <c r="D13" s="8" t="s">
        <v>11</v>
      </c>
      <c r="G13" s="13"/>
      <c r="I13" s="14"/>
    </row>
    <row r="14" spans="1:9" ht="14.25">
      <c r="A14" s="13">
        <v>42543</v>
      </c>
      <c r="B14" s="8" t="s">
        <v>59</v>
      </c>
      <c r="C14" s="14">
        <v>4500</v>
      </c>
      <c r="D14" s="8" t="s">
        <v>11</v>
      </c>
      <c r="G14" s="13"/>
      <c r="I14" s="14"/>
    </row>
    <row r="15" spans="1:9" ht="14.25">
      <c r="A15" s="13">
        <v>42547</v>
      </c>
      <c r="B15" s="16" t="s">
        <v>60</v>
      </c>
      <c r="C15" s="17">
        <v>675.6</v>
      </c>
      <c r="D15" s="8" t="s">
        <v>11</v>
      </c>
      <c r="G15" s="13"/>
      <c r="I15" s="14"/>
    </row>
    <row r="16" spans="1:9" ht="14.25">
      <c r="A16" s="13">
        <v>42551</v>
      </c>
      <c r="B16" s="8" t="s">
        <v>61</v>
      </c>
      <c r="C16" s="14">
        <v>282.8</v>
      </c>
      <c r="D16" s="8" t="s">
        <v>8</v>
      </c>
      <c r="G16" s="13"/>
      <c r="I16" s="14"/>
    </row>
    <row r="17" ht="14.25">
      <c r="A17" s="13"/>
    </row>
    <row r="18" spans="1:3" ht="14.25">
      <c r="A18" s="13"/>
      <c r="B18" s="18" t="s">
        <v>62</v>
      </c>
      <c r="C18" s="19">
        <f>SUM(C4:C17)</f>
        <v>21628.709999999995</v>
      </c>
    </row>
    <row r="19" s="8" customFormat="1" ht="14.25"/>
    <row r="20" s="8" customFormat="1" ht="14.25"/>
    <row r="21" s="8" customFormat="1" ht="14.25"/>
    <row r="22" s="8" customFormat="1" ht="14.25"/>
    <row r="23" s="8" customFormat="1" ht="14.25"/>
    <row r="24" s="8" customFormat="1" ht="14.25"/>
    <row r="25" s="8" customFormat="1" ht="14.25"/>
    <row r="26" s="8" customFormat="1" ht="14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29" sqref="G29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63</v>
      </c>
    </row>
    <row r="3" spans="1:6" ht="21.75" customHeight="1">
      <c r="A3" s="4" t="s">
        <v>64</v>
      </c>
      <c r="B3" s="4"/>
      <c r="C3" s="4"/>
      <c r="D3" s="4"/>
      <c r="E3" s="4"/>
      <c r="F3" s="4"/>
    </row>
    <row r="4" ht="18.75" customHeight="1">
      <c r="A4" s="5" t="s">
        <v>65</v>
      </c>
    </row>
    <row r="5" ht="14.25">
      <c r="A5" s="6" t="s">
        <v>42</v>
      </c>
    </row>
    <row r="6" ht="14.25">
      <c r="A6" s="7" t="s">
        <v>43</v>
      </c>
    </row>
    <row r="7" spans="1:6" ht="14.25">
      <c r="A7" s="6" t="s">
        <v>44</v>
      </c>
      <c r="B7" s="8"/>
      <c r="C7" s="8"/>
      <c r="D7" s="8"/>
      <c r="F7" s="8"/>
    </row>
    <row r="8" spans="1:6" ht="14.25">
      <c r="A8" s="9" t="s">
        <v>45</v>
      </c>
      <c r="B8" s="8"/>
      <c r="C8" s="8"/>
      <c r="D8" s="8"/>
      <c r="F8" s="8"/>
    </row>
    <row r="9" spans="1:6" ht="14.25">
      <c r="A9" s="9"/>
      <c r="B9" s="8"/>
      <c r="C9" s="8"/>
      <c r="D9" s="8"/>
      <c r="F9" s="8"/>
    </row>
    <row r="10" ht="14.25">
      <c r="A10" s="10" t="s">
        <v>66</v>
      </c>
    </row>
    <row r="11" ht="14.25">
      <c r="A11" t="s">
        <v>67</v>
      </c>
    </row>
    <row r="12" ht="14.25">
      <c r="A12" t="s">
        <v>68</v>
      </c>
    </row>
    <row r="13" ht="14.25">
      <c r="A13" t="s">
        <v>69</v>
      </c>
    </row>
    <row r="15" ht="14.25">
      <c r="A15" s="10" t="s">
        <v>70</v>
      </c>
    </row>
    <row r="16" ht="14.25">
      <c r="A16" t="s">
        <v>71</v>
      </c>
    </row>
    <row r="17" ht="14.25">
      <c r="A17" t="s">
        <v>72</v>
      </c>
    </row>
    <row r="18" ht="14.25">
      <c r="A18" t="s">
        <v>73</v>
      </c>
    </row>
    <row r="19" ht="14.25">
      <c r="A19" s="1"/>
    </row>
    <row r="20" ht="14.25">
      <c r="A20" t="s">
        <v>74</v>
      </c>
    </row>
    <row r="21" ht="14.25">
      <c r="A21" t="s">
        <v>75</v>
      </c>
    </row>
    <row r="22" ht="14.25">
      <c r="A22" t="s">
        <v>76</v>
      </c>
    </row>
    <row r="23" ht="14.25">
      <c r="A23" t="s">
        <v>77</v>
      </c>
    </row>
    <row r="24" ht="14.25">
      <c r="A24" t="s">
        <v>78</v>
      </c>
    </row>
    <row r="25" ht="14.25">
      <c r="A25" t="s">
        <v>79</v>
      </c>
    </row>
    <row r="27" spans="1:4" s="1" customFormat="1" ht="14.25">
      <c r="A27" s="1" t="s">
        <v>80</v>
      </c>
      <c r="B27" s="2"/>
      <c r="C27" s="2"/>
      <c r="D27" s="2"/>
    </row>
    <row r="28" s="2" customFormat="1" ht="14.25">
      <c r="A28" s="1" t="s">
        <v>81</v>
      </c>
    </row>
  </sheetData>
  <sheetProtection/>
  <mergeCells count="1">
    <mergeCell ref="A3:F3"/>
  </mergeCells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G29" sqref="G29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63</v>
      </c>
    </row>
    <row r="3" spans="1:6" ht="21.75" customHeight="1">
      <c r="A3" s="4" t="s">
        <v>64</v>
      </c>
      <c r="B3" s="4"/>
      <c r="C3" s="4"/>
      <c r="D3" s="4"/>
      <c r="E3" s="4"/>
      <c r="F3" s="4"/>
    </row>
    <row r="4" ht="18.75" customHeight="1">
      <c r="A4" s="5" t="s">
        <v>65</v>
      </c>
    </row>
    <row r="5" ht="14.25">
      <c r="A5" s="6" t="s">
        <v>42</v>
      </c>
    </row>
    <row r="6" ht="14.25">
      <c r="A6" s="7" t="s">
        <v>43</v>
      </c>
    </row>
    <row r="7" spans="1:6" ht="14.25">
      <c r="A7" s="6" t="s">
        <v>44</v>
      </c>
      <c r="B7" s="8"/>
      <c r="C7" s="8"/>
      <c r="D7" s="8"/>
      <c r="F7" s="8"/>
    </row>
    <row r="8" spans="1:6" ht="14.25">
      <c r="A8" s="9" t="s">
        <v>45</v>
      </c>
      <c r="B8" s="8"/>
      <c r="C8" s="8"/>
      <c r="D8" s="8"/>
      <c r="F8" s="8"/>
    </row>
    <row r="9" spans="1:6" ht="14.25">
      <c r="A9" s="9"/>
      <c r="B9" s="8"/>
      <c r="C9" s="8"/>
      <c r="D9" s="8"/>
      <c r="F9" s="8"/>
    </row>
    <row r="10" ht="14.25">
      <c r="A10" s="10" t="s">
        <v>66</v>
      </c>
    </row>
    <row r="11" ht="14.25">
      <c r="A11" t="s">
        <v>67</v>
      </c>
    </row>
    <row r="12" ht="14.25">
      <c r="A12" t="s">
        <v>68</v>
      </c>
    </row>
    <row r="13" ht="14.25">
      <c r="A13" t="s">
        <v>69</v>
      </c>
    </row>
    <row r="15" ht="14.25">
      <c r="A15" s="10" t="s">
        <v>70</v>
      </c>
    </row>
    <row r="16" ht="14.25">
      <c r="A16" t="s">
        <v>71</v>
      </c>
    </row>
    <row r="17" ht="14.25">
      <c r="A17" t="s">
        <v>72</v>
      </c>
    </row>
    <row r="18" ht="14.25">
      <c r="A18" t="s">
        <v>73</v>
      </c>
    </row>
    <row r="19" ht="14.25">
      <c r="A19" s="1"/>
    </row>
    <row r="20" ht="14.25">
      <c r="A20" t="s">
        <v>74</v>
      </c>
    </row>
    <row r="21" ht="14.25">
      <c r="A21" t="s">
        <v>75</v>
      </c>
    </row>
    <row r="22" ht="14.25">
      <c r="A22" t="s">
        <v>76</v>
      </c>
    </row>
    <row r="23" ht="14.25">
      <c r="A23" t="s">
        <v>82</v>
      </c>
    </row>
    <row r="24" ht="14.25">
      <c r="A24" t="s">
        <v>78</v>
      </c>
    </row>
    <row r="25" ht="14.25">
      <c r="A25" t="s">
        <v>79</v>
      </c>
    </row>
    <row r="27" spans="1:4" s="1" customFormat="1" ht="14.25">
      <c r="A27" s="1" t="s">
        <v>80</v>
      </c>
      <c r="B27" s="2"/>
      <c r="C27" s="2"/>
      <c r="D27" s="2"/>
    </row>
    <row r="28" s="2" customFormat="1" ht="14.25">
      <c r="A28" s="1" t="s">
        <v>81</v>
      </c>
    </row>
  </sheetData>
  <sheetProtection/>
  <mergeCells count="1">
    <mergeCell ref="A3:F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2012-02-20T01:40:05Z</dcterms:created>
  <dcterms:modified xsi:type="dcterms:W3CDTF">2016-07-06T04:19:34Z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